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Users\mgray\Documents\My Web Sites\Incomedia\CCC\2023_CTT_Weekend\"/>
    </mc:Choice>
  </mc:AlternateContent>
  <xr:revisionPtr revIDLastSave="0" documentId="13_ncr:1_{E6AB6F60-97CF-4CF9-BE3E-9F638429BEF4}" xr6:coauthVersionLast="47" xr6:coauthVersionMax="47" xr10:uidLastSave="{00000000-0000-0000-0000-000000000000}"/>
  <bookViews>
    <workbookView xWindow="-103" yWindow="-103" windowWidth="33120" windowHeight="18000" tabRatio="924" xr2:uid="{00000000-000D-0000-FFFF-FFFF00000000}"/>
  </bookViews>
  <sheets>
    <sheet name="25 Mile TT Results" sheetId="1" r:id="rId1"/>
    <sheet name="10 Mile TT Results " sheetId="2" r:id="rId2"/>
    <sheet name="1.9 Mile Hill Climb Results" sheetId="3" r:id="rId3"/>
    <sheet name="Aggregate" sheetId="11" r:id="rId4"/>
    <sheet name="Overall Results" sheetId="4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1" l="1"/>
  <c r="N14" i="1" s="1"/>
  <c r="L13" i="1"/>
  <c r="N12" i="1"/>
  <c r="L11" i="1"/>
  <c r="N11" i="1" s="1"/>
  <c r="L10" i="1"/>
  <c r="N10" i="1" s="1"/>
  <c r="L9" i="1"/>
  <c r="N9" i="1" s="1"/>
  <c r="L8" i="1"/>
  <c r="L7" i="1"/>
  <c r="N7" i="1" s="1"/>
  <c r="L6" i="1"/>
  <c r="N6" i="1" s="1"/>
  <c r="L5" i="1"/>
  <c r="N5" i="1" s="1"/>
  <c r="L4" i="1"/>
  <c r="N4" i="1" s="1"/>
  <c r="L3" i="1"/>
  <c r="G7" i="11"/>
  <c r="F7" i="11"/>
  <c r="E7" i="11"/>
  <c r="D7" i="11"/>
  <c r="C7" i="11"/>
  <c r="B7" i="11"/>
  <c r="L7" i="3"/>
  <c r="N13" i="2"/>
  <c r="L22" i="2"/>
  <c r="N22" i="2" s="1"/>
  <c r="L21" i="2"/>
  <c r="L20" i="2"/>
  <c r="N20" i="2" s="1"/>
  <c r="L19" i="2"/>
  <c r="N19" i="2" s="1"/>
  <c r="L18" i="2"/>
  <c r="N18" i="2" s="1"/>
  <c r="L17" i="2"/>
  <c r="N17" i="2" s="1"/>
  <c r="L16" i="2"/>
  <c r="N16" i="2" s="1"/>
  <c r="L15" i="2"/>
  <c r="N15" i="2" s="1"/>
  <c r="L14" i="2"/>
  <c r="N14" i="2" s="1"/>
  <c r="L13" i="2"/>
  <c r="L12" i="2"/>
  <c r="N12" i="2" s="1"/>
  <c r="L11" i="2"/>
  <c r="L10" i="2"/>
  <c r="L9" i="2"/>
  <c r="N9" i="2" s="1"/>
  <c r="L8" i="2"/>
  <c r="L7" i="2"/>
  <c r="L6" i="2"/>
  <c r="N6" i="2" s="1"/>
  <c r="L5" i="2"/>
  <c r="L4" i="2"/>
  <c r="L3" i="2"/>
  <c r="L14" i="3"/>
  <c r="L15" i="3"/>
  <c r="L12" i="3"/>
  <c r="L13" i="3"/>
  <c r="L8" i="3"/>
  <c r="L11" i="3"/>
  <c r="L10" i="3"/>
  <c r="L9" i="3"/>
  <c r="L6" i="3"/>
  <c r="L5" i="3"/>
  <c r="L3" i="3"/>
  <c r="L4" i="3"/>
  <c r="L23" i="2"/>
</calcChain>
</file>

<file path=xl/sharedStrings.xml><?xml version="1.0" encoding="utf-8"?>
<sst xmlns="http://schemas.openxmlformats.org/spreadsheetml/2006/main" count="381" uniqueCount="109">
  <si>
    <t>Number</t>
  </si>
  <si>
    <t>Start Time</t>
  </si>
  <si>
    <t>Club</t>
  </si>
  <si>
    <t>Gender</t>
  </si>
  <si>
    <t>Category</t>
  </si>
  <si>
    <t>Age On Day</t>
  </si>
  <si>
    <t>Ctt Number</t>
  </si>
  <si>
    <t>Caithness Cycling Club</t>
  </si>
  <si>
    <t>Female</t>
  </si>
  <si>
    <t>Veteran</t>
  </si>
  <si>
    <t>Male</t>
  </si>
  <si>
    <t>Senior</t>
  </si>
  <si>
    <t>Miller</t>
  </si>
  <si>
    <t>Alasdair</t>
  </si>
  <si>
    <t>Washington</t>
  </si>
  <si>
    <t>Donald</t>
  </si>
  <si>
    <t xml:space="preserve">Wick Wheelers </t>
  </si>
  <si>
    <t>Scott</t>
  </si>
  <si>
    <t>Moray Firth CC</t>
  </si>
  <si>
    <t>Espoir</t>
  </si>
  <si>
    <t>Davidson</t>
  </si>
  <si>
    <t>Stuart</t>
  </si>
  <si>
    <t>Anderson</t>
  </si>
  <si>
    <t>David</t>
  </si>
  <si>
    <t>Ross-shire Roads Cycle Club</t>
  </si>
  <si>
    <t>Iain</t>
  </si>
  <si>
    <t>Martha</t>
  </si>
  <si>
    <t>Gates</t>
  </si>
  <si>
    <t>Anne</t>
  </si>
  <si>
    <t>Mitchell</t>
  </si>
  <si>
    <t>Angus</t>
  </si>
  <si>
    <t>MacKay</t>
  </si>
  <si>
    <t>Innis</t>
  </si>
  <si>
    <t>Hector</t>
  </si>
  <si>
    <t>Nicolson</t>
  </si>
  <si>
    <t>Alan</t>
  </si>
  <si>
    <t>McCaffrey</t>
  </si>
  <si>
    <t>First Name</t>
  </si>
  <si>
    <t>Surname</t>
  </si>
  <si>
    <t>Finish Time</t>
  </si>
  <si>
    <t>Place</t>
  </si>
  <si>
    <t>Comments</t>
  </si>
  <si>
    <t>Vet Std</t>
  </si>
  <si>
    <t>Race Time</t>
  </si>
  <si>
    <t>Vet Std Plus</t>
  </si>
  <si>
    <t>1st Place</t>
  </si>
  <si>
    <t>2nd Place</t>
  </si>
  <si>
    <t>3rd Place</t>
  </si>
  <si>
    <t>GC</t>
  </si>
  <si>
    <t>GC 1st, 2nd &amp; 3rd</t>
  </si>
  <si>
    <t>GC 1st &amp; 2nd Lady</t>
  </si>
  <si>
    <t>GC 1st &amp; 2nd Vet Age Std</t>
  </si>
  <si>
    <t>GC (+ Vet Age Std)</t>
  </si>
  <si>
    <t>Andrew</t>
  </si>
  <si>
    <t>Wilson</t>
  </si>
  <si>
    <t>St Christopher's CC</t>
  </si>
  <si>
    <t>Duncan</t>
  </si>
  <si>
    <t>Gillies</t>
  </si>
  <si>
    <t>MGC_RT</t>
  </si>
  <si>
    <t>Jessica</t>
  </si>
  <si>
    <t>Simmons</t>
  </si>
  <si>
    <t>25 Mile TT - Saturday 24-06-2023</t>
  </si>
  <si>
    <t>10 Mile TT - Sunday 25-06-2023</t>
  </si>
  <si>
    <t>1.9 Mile Hilly TT - Sunday 25-06-2023</t>
  </si>
  <si>
    <t>Bike</t>
  </si>
  <si>
    <t>Martine</t>
  </si>
  <si>
    <t>Hughes</t>
  </si>
  <si>
    <t>Road Bike</t>
  </si>
  <si>
    <t>Neil</t>
  </si>
  <si>
    <t>Moss</t>
  </si>
  <si>
    <t>Orkney Cycling Club</t>
  </si>
  <si>
    <t>TT Bike</t>
  </si>
  <si>
    <t>Brumhead</t>
  </si>
  <si>
    <t>Inverness Cycle Club</t>
  </si>
  <si>
    <t>Hamish</t>
  </si>
  <si>
    <t>McAllan</t>
  </si>
  <si>
    <t>Cromarty Firth CC</t>
  </si>
  <si>
    <t>SVTTA</t>
  </si>
  <si>
    <t>Olga</t>
  </si>
  <si>
    <t>Tierney</t>
  </si>
  <si>
    <t>Alun</t>
  </si>
  <si>
    <t>Arnold</t>
  </si>
  <si>
    <t>1st Lady</t>
  </si>
  <si>
    <t>2nd Lady</t>
  </si>
  <si>
    <t>1st Road Bike</t>
  </si>
  <si>
    <t>2nd Road Bike</t>
  </si>
  <si>
    <t>1st Vet Std</t>
  </si>
  <si>
    <t>2nd Vet Std</t>
  </si>
  <si>
    <t>Swanson</t>
  </si>
  <si>
    <t>DNS</t>
  </si>
  <si>
    <t>1st</t>
  </si>
  <si>
    <t>2nd</t>
  </si>
  <si>
    <t>3rd</t>
  </si>
  <si>
    <t>Scott Davidson</t>
  </si>
  <si>
    <t>Stuart Anderson</t>
  </si>
  <si>
    <t>Martha Gates</t>
  </si>
  <si>
    <t>Angus Brumhead</t>
  </si>
  <si>
    <t>Hamish Mcallan</t>
  </si>
  <si>
    <t xml:space="preserve">Total </t>
  </si>
  <si>
    <t>Event</t>
  </si>
  <si>
    <t>Name</t>
  </si>
  <si>
    <t>Sat 25</t>
  </si>
  <si>
    <t>Sun 10</t>
  </si>
  <si>
    <t>Sun 1.9</t>
  </si>
  <si>
    <t>2nd Female</t>
  </si>
  <si>
    <t>1st Vet</t>
  </si>
  <si>
    <t>1st Female</t>
  </si>
  <si>
    <t>2nd Vet</t>
  </si>
  <si>
    <t>Overall Results for the 3 Events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</si>
</sst>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indexed="8"/>
      <name val="Calibri"/>
      <family val="2"/>
    </font>
    <font>
      <b/>
      <sz val="14"/>
      <color rgb="FF000000"/>
      <name val="Calibri"/>
      <family val="2"/>
    </font>
    <font>
      <b/>
      <sz val="14"/>
      <color indexed="8"/>
      <name val="Calibri"/>
      <family val="2"/>
    </font>
    <font>
      <sz val="11"/>
      <color rgb="FF000000"/>
      <name val="Calibri"/>
      <family val="2"/>
    </font>
    <font>
      <b/>
      <sz val="26"/>
      <color rgb="FF000000"/>
      <name val="Calibri"/>
      <family val="2"/>
    </font>
    <font>
      <strike/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21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/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2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/>
    <xf numFmtId="0" fontId="6" fillId="0" borderId="1" xfId="0" applyFont="1" applyBorder="1"/>
    <xf numFmtId="21" fontId="0" fillId="0" borderId="1" xfId="0" applyNumberFormat="1" applyBorder="1" applyAlignment="1">
      <alignment horizontal="center"/>
    </xf>
    <xf numFmtId="0" fontId="7" fillId="0" borderId="0" xfId="0" applyFont="1" applyAlignment="1">
      <alignment horizontal="center"/>
    </xf>
    <xf numFmtId="21" fontId="6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/>
    <xf numFmtId="0" fontId="2" fillId="2" borderId="3" xfId="0" applyFont="1" applyFill="1" applyBorder="1" applyAlignment="1">
      <alignment horizontal="center"/>
    </xf>
    <xf numFmtId="21" fontId="0" fillId="4" borderId="1" xfId="0" applyNumberFormat="1" applyFill="1" applyBorder="1"/>
    <xf numFmtId="21" fontId="0" fillId="0" borderId="1" xfId="0" applyNumberFormat="1" applyBorder="1"/>
    <xf numFmtId="21" fontId="0" fillId="4" borderId="1" xfId="0" applyNumberFormat="1" applyFill="1" applyBorder="1" applyAlignment="1">
      <alignment horizontal="right"/>
    </xf>
    <xf numFmtId="21" fontId="0" fillId="4" borderId="1" xfId="0" applyNumberFormat="1" applyFill="1" applyBorder="1" applyAlignment="1" applyProtection="1">
      <alignment horizontal="center" vertical="center"/>
      <protection locked="0"/>
    </xf>
    <xf numFmtId="21" fontId="0" fillId="0" borderId="0" xfId="0" applyNumberFormat="1" applyAlignment="1">
      <alignment horizontal="center" vertical="center"/>
    </xf>
    <xf numFmtId="0" fontId="8" fillId="0" borderId="1" xfId="0" applyFont="1" applyBorder="1"/>
    <xf numFmtId="0" fontId="0" fillId="4" borderId="1" xfId="0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21" fontId="2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vertical="center"/>
      <protection locked="0"/>
    </xf>
    <xf numFmtId="0" fontId="0" fillId="4" borderId="1" xfId="0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/>
    </xf>
    <xf numFmtId="21" fontId="2" fillId="0" borderId="1" xfId="0" applyNumberFormat="1" applyFont="1" applyBorder="1" applyAlignment="1">
      <alignment horizontal="center"/>
    </xf>
    <xf numFmtId="21" fontId="2" fillId="0" borderId="1" xfId="0" applyNumberFormat="1" applyFont="1" applyBorder="1" applyAlignment="1">
      <alignment horizontal="center" vertical="center"/>
    </xf>
    <xf numFmtId="46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21" fontId="0" fillId="4" borderId="1" xfId="0" applyNumberFormat="1" applyFill="1" applyBorder="1" applyAlignment="1">
      <alignment vertical="center"/>
    </xf>
    <xf numFmtId="21" fontId="0" fillId="0" borderId="1" xfId="0" applyNumberFormat="1" applyBorder="1" applyAlignment="1">
      <alignment vertical="center"/>
    </xf>
    <xf numFmtId="21" fontId="1" fillId="6" borderId="1" xfId="0" applyNumberFormat="1" applyFont="1" applyFill="1" applyBorder="1" applyAlignment="1">
      <alignment vertical="center"/>
    </xf>
    <xf numFmtId="21" fontId="2" fillId="5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21" fontId="0" fillId="6" borderId="1" xfId="0" applyNumberFormat="1" applyFill="1" applyBorder="1" applyAlignment="1">
      <alignment vertical="center"/>
    </xf>
    <xf numFmtId="0" fontId="0" fillId="0" borderId="1" xfId="0" applyBorder="1" applyAlignment="1">
      <alignment vertical="center"/>
    </xf>
    <xf numFmtId="21" fontId="9" fillId="6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21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2" fillId="2" borderId="3" xfId="0" applyFont="1" applyFill="1" applyBorder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24">
    <dxf>
      <font>
        <color theme="6" tint="0.79998168889431442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6" tint="0.79998168889431442"/>
      </font>
    </dxf>
    <dxf>
      <fill>
        <patternFill>
          <bgColor rgb="FFFFFF00"/>
        </patternFill>
      </fill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8" tint="0.79998168889431442"/>
      </font>
    </dxf>
    <dxf>
      <fill>
        <patternFill>
          <bgColor rgb="FFFFFF00"/>
        </patternFill>
      </fill>
    </dxf>
    <dxf>
      <font>
        <color theme="6" tint="0.79998168889431442"/>
      </font>
    </dxf>
    <dxf>
      <fill>
        <patternFill>
          <bgColor rgb="FFFFFF00"/>
        </patternFill>
      </fill>
    </dxf>
    <dxf>
      <font>
        <color theme="0"/>
      </font>
    </dxf>
    <dxf>
      <font>
        <color theme="8" tint="0.79998168889431442"/>
      </font>
    </dxf>
    <dxf>
      <fill>
        <patternFill>
          <bgColor rgb="FFFFFF00"/>
        </patternFill>
      </fill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15"/>
  <sheetViews>
    <sheetView tabSelected="1" workbookViewId="0">
      <pane ySplit="2" topLeftCell="A3" activePane="bottomLeft" state="frozen"/>
      <selection sqref="A1:XFD1048576"/>
      <selection pane="bottomLeft" sqref="A1:P1"/>
    </sheetView>
  </sheetViews>
  <sheetFormatPr defaultColWidth="8.69140625" defaultRowHeight="14.6" x14ac:dyDescent="0.4"/>
  <cols>
    <col min="1" max="1" width="8.3046875" style="6" bestFit="1" customWidth="1"/>
    <col min="2" max="2" width="9.69140625" style="2" bestFit="1" customWidth="1"/>
    <col min="3" max="3" width="13.3828125" style="2" customWidth="1"/>
    <col min="4" max="4" width="24.84375" style="2" customWidth="1"/>
    <col min="5" max="5" width="7" style="6" bestFit="1" customWidth="1"/>
    <col min="6" max="6" width="8.3046875" style="6" bestFit="1" customWidth="1"/>
    <col min="7" max="7" width="10.53515625" style="6" bestFit="1" customWidth="1"/>
    <col min="8" max="8" width="9.69140625" style="6" bestFit="1" customWidth="1"/>
    <col min="9" max="9" width="10.53515625" style="2" bestFit="1" customWidth="1"/>
    <col min="10" max="11" width="13.69140625" style="6" customWidth="1"/>
    <col min="12" max="12" width="13.69140625" style="8" customWidth="1"/>
    <col min="13" max="13" width="13.69140625" style="6" customWidth="1"/>
    <col min="14" max="14" width="13.69140625" customWidth="1"/>
    <col min="15" max="15" width="15.53515625" customWidth="1"/>
    <col min="16" max="16" width="18.15234375" style="2" customWidth="1"/>
    <col min="17" max="19" width="13.15234375" style="2" customWidth="1"/>
    <col min="20" max="16384" width="8.69140625" style="2"/>
  </cols>
  <sheetData>
    <row r="1" spans="1:16" ht="18.899999999999999" thickBot="1" x14ac:dyDescent="0.45">
      <c r="A1" s="53" t="s">
        <v>61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ht="15" thickBot="1" x14ac:dyDescent="0.45">
      <c r="A2" s="1" t="s">
        <v>0</v>
      </c>
      <c r="B2" s="1" t="s">
        <v>37</v>
      </c>
      <c r="C2" s="1" t="s">
        <v>38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64</v>
      </c>
      <c r="I2" s="1" t="s">
        <v>6</v>
      </c>
      <c r="J2" s="1" t="s">
        <v>1</v>
      </c>
      <c r="K2" s="1" t="s">
        <v>39</v>
      </c>
      <c r="L2" s="49" t="s">
        <v>43</v>
      </c>
      <c r="M2" s="1" t="s">
        <v>42</v>
      </c>
      <c r="N2" s="11" t="s">
        <v>44</v>
      </c>
      <c r="O2" s="11" t="s">
        <v>40</v>
      </c>
      <c r="P2" s="1" t="s">
        <v>41</v>
      </c>
    </row>
    <row r="3" spans="1:16" ht="15" thickBot="1" x14ac:dyDescent="0.45">
      <c r="A3" s="3">
        <v>1</v>
      </c>
      <c r="B3" s="10" t="s">
        <v>65</v>
      </c>
      <c r="C3" s="10" t="s">
        <v>66</v>
      </c>
      <c r="D3" s="10" t="s">
        <v>7</v>
      </c>
      <c r="E3" s="10" t="s">
        <v>8</v>
      </c>
      <c r="F3" s="10" t="s">
        <v>9</v>
      </c>
      <c r="G3" s="19">
        <v>67</v>
      </c>
      <c r="H3" s="10" t="s">
        <v>67</v>
      </c>
      <c r="I3" s="10">
        <v>38812</v>
      </c>
      <c r="J3" s="5">
        <v>6.9444444444444447E-4</v>
      </c>
      <c r="K3" s="5">
        <v>6.2349537037037044E-2</v>
      </c>
      <c r="L3" s="45">
        <f>K3-J3</f>
        <v>6.1655092592592602E-2</v>
      </c>
      <c r="M3" s="50">
        <v>5.5636574074074074E-2</v>
      </c>
      <c r="N3" s="42"/>
      <c r="O3" s="28"/>
      <c r="P3" s="4" t="s">
        <v>104</v>
      </c>
    </row>
    <row r="4" spans="1:16" ht="15" thickBot="1" x14ac:dyDescent="0.45">
      <c r="A4" s="3">
        <v>2</v>
      </c>
      <c r="B4" s="10" t="s">
        <v>68</v>
      </c>
      <c r="C4" s="10" t="s">
        <v>69</v>
      </c>
      <c r="D4" s="10" t="s">
        <v>70</v>
      </c>
      <c r="E4" s="10" t="s">
        <v>10</v>
      </c>
      <c r="F4" s="10" t="s">
        <v>9</v>
      </c>
      <c r="G4" s="19">
        <v>53</v>
      </c>
      <c r="H4" s="10" t="s">
        <v>71</v>
      </c>
      <c r="I4" s="10">
        <v>47504</v>
      </c>
      <c r="J4" s="5">
        <v>1.3888888888888889E-3</v>
      </c>
      <c r="K4" s="5">
        <v>4.5173611111111116E-2</v>
      </c>
      <c r="L4" s="45">
        <f t="shared" ref="L4:L14" si="0">K4-J4</f>
        <v>4.3784722222222225E-2</v>
      </c>
      <c r="M4" s="50">
        <v>4.7650462962962964E-2</v>
      </c>
      <c r="N4" s="42">
        <f t="shared" ref="N4:N7" si="1">M4-L4</f>
        <v>3.865740740740739E-3</v>
      </c>
      <c r="O4" s="28"/>
      <c r="P4" s="4"/>
    </row>
    <row r="5" spans="1:16" ht="15" thickBot="1" x14ac:dyDescent="0.45">
      <c r="A5" s="3">
        <v>3</v>
      </c>
      <c r="B5" s="10" t="s">
        <v>53</v>
      </c>
      <c r="C5" s="10" t="s">
        <v>54</v>
      </c>
      <c r="D5" s="10" t="s">
        <v>55</v>
      </c>
      <c r="E5" s="10" t="s">
        <v>10</v>
      </c>
      <c r="F5" s="10" t="s">
        <v>9</v>
      </c>
      <c r="G5" s="19">
        <v>73</v>
      </c>
      <c r="H5" s="10" t="s">
        <v>71</v>
      </c>
      <c r="I5" s="10">
        <v>9959</v>
      </c>
      <c r="J5" s="5">
        <v>2.0833333333333298E-3</v>
      </c>
      <c r="K5" s="5">
        <v>5.3252314814814815E-2</v>
      </c>
      <c r="L5" s="45">
        <f t="shared" si="0"/>
        <v>5.1168981481481482E-2</v>
      </c>
      <c r="M5" s="50">
        <v>5.2719907407407403E-2</v>
      </c>
      <c r="N5" s="42">
        <f t="shared" si="1"/>
        <v>1.5509259259259209E-3</v>
      </c>
      <c r="O5" s="31"/>
      <c r="P5" s="4"/>
    </row>
    <row r="6" spans="1:16" ht="15" thickBot="1" x14ac:dyDescent="0.45">
      <c r="A6" s="3">
        <v>4</v>
      </c>
      <c r="B6" s="10" t="s">
        <v>30</v>
      </c>
      <c r="C6" s="10" t="s">
        <v>72</v>
      </c>
      <c r="D6" s="10" t="s">
        <v>73</v>
      </c>
      <c r="E6" s="10" t="s">
        <v>10</v>
      </c>
      <c r="F6" s="10" t="s">
        <v>9</v>
      </c>
      <c r="G6" s="19">
        <v>72</v>
      </c>
      <c r="H6" s="10" t="s">
        <v>67</v>
      </c>
      <c r="I6" s="10">
        <v>45049</v>
      </c>
      <c r="J6" s="5">
        <v>2.7777777777777701E-3</v>
      </c>
      <c r="K6" s="5">
        <v>5.1284722222222225E-2</v>
      </c>
      <c r="L6" s="45">
        <f t="shared" si="0"/>
        <v>4.8506944444444457E-2</v>
      </c>
      <c r="M6" s="50">
        <v>5.2349537037037042E-2</v>
      </c>
      <c r="N6" s="42">
        <f t="shared" si="1"/>
        <v>3.842592592592585E-3</v>
      </c>
      <c r="O6" s="31"/>
      <c r="P6" s="4"/>
    </row>
    <row r="7" spans="1:16" ht="15" thickBot="1" x14ac:dyDescent="0.45">
      <c r="A7" s="3">
        <v>5</v>
      </c>
      <c r="B7" s="10" t="s">
        <v>13</v>
      </c>
      <c r="C7" s="10" t="s">
        <v>14</v>
      </c>
      <c r="D7" s="10" t="s">
        <v>7</v>
      </c>
      <c r="E7" s="10" t="s">
        <v>10</v>
      </c>
      <c r="F7" s="10" t="s">
        <v>9</v>
      </c>
      <c r="G7" s="19">
        <v>86</v>
      </c>
      <c r="H7" s="10" t="s">
        <v>71</v>
      </c>
      <c r="I7" s="10">
        <v>26923</v>
      </c>
      <c r="J7" s="5">
        <v>3.4722222222222199E-3</v>
      </c>
      <c r="K7" s="5">
        <v>5.3483796296296293E-2</v>
      </c>
      <c r="L7" s="45">
        <f t="shared" si="0"/>
        <v>5.0011574074074076E-2</v>
      </c>
      <c r="M7" s="50">
        <v>5.9872685185185182E-2</v>
      </c>
      <c r="N7" s="42">
        <f t="shared" si="1"/>
        <v>9.8611111111111052E-3</v>
      </c>
      <c r="O7" s="28"/>
      <c r="P7" s="4" t="s">
        <v>105</v>
      </c>
    </row>
    <row r="8" spans="1:16" ht="15" thickBot="1" x14ac:dyDescent="0.45">
      <c r="A8" s="3">
        <v>6</v>
      </c>
      <c r="B8" s="10" t="s">
        <v>26</v>
      </c>
      <c r="C8" s="10" t="s">
        <v>27</v>
      </c>
      <c r="D8" s="10" t="s">
        <v>18</v>
      </c>
      <c r="E8" s="10" t="s">
        <v>8</v>
      </c>
      <c r="F8" s="10" t="s">
        <v>11</v>
      </c>
      <c r="G8" s="19">
        <v>37</v>
      </c>
      <c r="H8" s="10" t="s">
        <v>71</v>
      </c>
      <c r="I8" s="10">
        <v>39225</v>
      </c>
      <c r="J8" s="5">
        <v>4.1666666666666597E-3</v>
      </c>
      <c r="K8" s="5">
        <v>4.8587962962962965E-2</v>
      </c>
      <c r="L8" s="45">
        <f t="shared" si="0"/>
        <v>4.4421296296296306E-2</v>
      </c>
      <c r="M8" s="51"/>
      <c r="N8" s="43"/>
      <c r="O8" s="5"/>
      <c r="P8" s="4" t="s">
        <v>106</v>
      </c>
    </row>
    <row r="9" spans="1:16" ht="15" thickBot="1" x14ac:dyDescent="0.45">
      <c r="A9" s="3">
        <v>7</v>
      </c>
      <c r="B9" s="10" t="s">
        <v>74</v>
      </c>
      <c r="C9" s="10" t="s">
        <v>75</v>
      </c>
      <c r="D9" s="10" t="s">
        <v>16</v>
      </c>
      <c r="E9" s="10" t="s">
        <v>10</v>
      </c>
      <c r="F9" s="10" t="s">
        <v>9</v>
      </c>
      <c r="G9" s="19">
        <v>54</v>
      </c>
      <c r="H9" s="10" t="s">
        <v>71</v>
      </c>
      <c r="I9" s="10">
        <v>30497</v>
      </c>
      <c r="J9" s="5">
        <v>4.8611111111111103E-3</v>
      </c>
      <c r="K9" s="5">
        <v>4.7847222222222228E-2</v>
      </c>
      <c r="L9" s="45">
        <f t="shared" si="0"/>
        <v>4.2986111111111121E-2</v>
      </c>
      <c r="M9" s="50">
        <v>4.7824074074074074E-2</v>
      </c>
      <c r="N9" s="42">
        <f t="shared" ref="N9:N12" si="2">M9-L9</f>
        <v>4.8379629629629536E-3</v>
      </c>
      <c r="O9" s="31"/>
      <c r="P9" s="4"/>
    </row>
    <row r="10" spans="1:16" ht="15" thickBot="1" x14ac:dyDescent="0.45">
      <c r="A10" s="3">
        <v>8</v>
      </c>
      <c r="B10" s="10" t="s">
        <v>56</v>
      </c>
      <c r="C10" s="10" t="s">
        <v>57</v>
      </c>
      <c r="D10" s="10" t="s">
        <v>58</v>
      </c>
      <c r="E10" s="10" t="s">
        <v>10</v>
      </c>
      <c r="F10" s="10" t="s">
        <v>9</v>
      </c>
      <c r="G10" s="19">
        <v>70</v>
      </c>
      <c r="H10" s="10" t="s">
        <v>71</v>
      </c>
      <c r="I10" s="10">
        <v>43766</v>
      </c>
      <c r="J10" s="5">
        <v>5.5555555555555497E-3</v>
      </c>
      <c r="K10" s="5">
        <v>4.9085648148148149E-2</v>
      </c>
      <c r="L10" s="45">
        <f t="shared" si="0"/>
        <v>4.3530092592592599E-2</v>
      </c>
      <c r="M10" s="50">
        <v>5.1655092592592593E-2</v>
      </c>
      <c r="N10" s="42">
        <f t="shared" si="2"/>
        <v>8.1249999999999933E-3</v>
      </c>
      <c r="O10" s="28"/>
      <c r="P10" s="4" t="s">
        <v>107</v>
      </c>
    </row>
    <row r="11" spans="1:16" ht="15" thickBot="1" x14ac:dyDescent="0.45">
      <c r="A11" s="3">
        <v>9</v>
      </c>
      <c r="B11" s="10" t="s">
        <v>23</v>
      </c>
      <c r="C11" s="10" t="s">
        <v>21</v>
      </c>
      <c r="D11" s="10" t="s">
        <v>76</v>
      </c>
      <c r="E11" s="10" t="s">
        <v>10</v>
      </c>
      <c r="F11" s="10" t="s">
        <v>9</v>
      </c>
      <c r="G11" s="19">
        <v>52</v>
      </c>
      <c r="H11" s="10" t="s">
        <v>71</v>
      </c>
      <c r="I11" s="10">
        <v>13847</v>
      </c>
      <c r="J11" s="5">
        <v>6.2500000000000003E-3</v>
      </c>
      <c r="K11" s="5">
        <v>4.9606481481481481E-2</v>
      </c>
      <c r="L11" s="45">
        <f t="shared" si="0"/>
        <v>4.3356481481481482E-2</v>
      </c>
      <c r="M11" s="50">
        <v>4.7488425925925927E-2</v>
      </c>
      <c r="N11" s="42">
        <f t="shared" si="2"/>
        <v>4.131944444444445E-3</v>
      </c>
      <c r="O11" s="28"/>
      <c r="P11" s="4"/>
    </row>
    <row r="12" spans="1:16" ht="15" thickBot="1" x14ac:dyDescent="0.45">
      <c r="A12" s="3">
        <v>10</v>
      </c>
      <c r="B12" s="10" t="s">
        <v>15</v>
      </c>
      <c r="C12" s="10" t="s">
        <v>12</v>
      </c>
      <c r="D12" s="10" t="s">
        <v>16</v>
      </c>
      <c r="E12" s="10" t="s">
        <v>10</v>
      </c>
      <c r="F12" s="10" t="s">
        <v>9</v>
      </c>
      <c r="G12" s="19">
        <v>51</v>
      </c>
      <c r="H12" s="10" t="s">
        <v>71</v>
      </c>
      <c r="I12" s="10">
        <v>39708</v>
      </c>
      <c r="J12" s="5">
        <v>4.8611111111111112E-2</v>
      </c>
      <c r="K12" s="5">
        <v>4.7592592592592596E-2</v>
      </c>
      <c r="L12" s="45">
        <v>4.0648148148148149E-2</v>
      </c>
      <c r="M12" s="52">
        <v>4.7337962962962964E-2</v>
      </c>
      <c r="N12" s="42">
        <f t="shared" si="2"/>
        <v>6.6898148148148151E-3</v>
      </c>
      <c r="O12" s="28"/>
      <c r="P12" s="4" t="s">
        <v>47</v>
      </c>
    </row>
    <row r="13" spans="1:16" ht="15" thickBot="1" x14ac:dyDescent="0.45">
      <c r="A13" s="3">
        <v>11</v>
      </c>
      <c r="B13" s="10" t="s">
        <v>17</v>
      </c>
      <c r="C13" s="10" t="s">
        <v>20</v>
      </c>
      <c r="D13" s="10" t="s">
        <v>18</v>
      </c>
      <c r="E13" s="10" t="s">
        <v>10</v>
      </c>
      <c r="F13" s="10" t="s">
        <v>11</v>
      </c>
      <c r="G13" s="19">
        <v>30</v>
      </c>
      <c r="H13" s="10" t="s">
        <v>71</v>
      </c>
      <c r="I13" s="10">
        <v>39210</v>
      </c>
      <c r="J13" s="5">
        <v>7.63888888888888E-3</v>
      </c>
      <c r="K13" s="5">
        <v>4.6319444444444441E-2</v>
      </c>
      <c r="L13" s="45">
        <f t="shared" si="0"/>
        <v>3.8680555555555558E-2</v>
      </c>
      <c r="M13" s="43"/>
      <c r="N13" s="43"/>
      <c r="O13" s="5"/>
      <c r="P13" s="4" t="s">
        <v>45</v>
      </c>
    </row>
    <row r="14" spans="1:16" ht="15" thickBot="1" x14ac:dyDescent="0.45">
      <c r="A14" s="3">
        <v>12</v>
      </c>
      <c r="B14" s="10" t="s">
        <v>21</v>
      </c>
      <c r="C14" s="10" t="s">
        <v>22</v>
      </c>
      <c r="D14" s="10" t="s">
        <v>16</v>
      </c>
      <c r="E14" s="10" t="s">
        <v>10</v>
      </c>
      <c r="F14" s="10" t="s">
        <v>9</v>
      </c>
      <c r="G14" s="19">
        <v>42</v>
      </c>
      <c r="H14" s="10" t="s">
        <v>71</v>
      </c>
      <c r="I14" s="10">
        <v>31131</v>
      </c>
      <c r="J14" s="5">
        <v>8.3333333333333297E-3</v>
      </c>
      <c r="K14" s="5">
        <v>4.7430555555555559E-2</v>
      </c>
      <c r="L14" s="45">
        <f t="shared" si="0"/>
        <v>3.9097222222222228E-2</v>
      </c>
      <c r="M14" s="44">
        <v>4.6087962962962963E-2</v>
      </c>
      <c r="N14" s="42">
        <f>M14-L14</f>
        <v>6.9907407407407349E-3</v>
      </c>
      <c r="O14" s="28"/>
      <c r="P14" s="4" t="s">
        <v>46</v>
      </c>
    </row>
    <row r="15" spans="1:16" ht="15" thickBot="1" x14ac:dyDescent="0.45">
      <c r="A15" s="3">
        <v>13</v>
      </c>
      <c r="B15" s="10"/>
      <c r="C15" s="10"/>
      <c r="D15" s="15"/>
      <c r="E15" s="10"/>
      <c r="F15" s="10"/>
      <c r="G15" s="19"/>
      <c r="H15" s="10"/>
      <c r="I15" s="10"/>
      <c r="J15" s="5"/>
      <c r="K15" s="5"/>
      <c r="L15" s="39"/>
      <c r="M15" s="10"/>
      <c r="N15" s="26"/>
      <c r="O15" s="5"/>
      <c r="P15" s="4"/>
    </row>
  </sheetData>
  <sheetProtection formatCells="0" formatColumns="0" formatRows="0" insertColumns="0" insertRows="0" insertHyperlinks="0" deleteColumns="0" deleteRows="0" selectLockedCells="1" sort="0" autoFilter="0" pivotTables="0"/>
  <sortState xmlns:xlrd2="http://schemas.microsoft.com/office/spreadsheetml/2017/richdata2" ref="A3:P15">
    <sortCondition ref="A3:A15"/>
  </sortState>
  <mergeCells count="1">
    <mergeCell ref="A1:P1"/>
  </mergeCells>
  <conditionalFormatting sqref="F2:F1048576">
    <cfRule type="containsText" dxfId="23" priority="8" operator="containsText" text="Vet">
      <formula>NOT(ISERROR(SEARCH("Vet",F2)))</formula>
    </cfRule>
  </conditionalFormatting>
  <conditionalFormatting sqref="L3:L15">
    <cfRule type="cellIs" dxfId="22" priority="5" operator="lessThanOrEqual">
      <formula>0</formula>
    </cfRule>
  </conditionalFormatting>
  <conditionalFormatting sqref="M14:M15">
    <cfRule type="cellIs" dxfId="21" priority="3" operator="lessThanOrEqual">
      <formula>0</formula>
    </cfRule>
  </conditionalFormatting>
  <conditionalFormatting sqref="M3:N15">
    <cfRule type="containsText" dxfId="20" priority="1" operator="containsText" text="Vet">
      <formula>NOT(ISERROR(SEARCH("Vet",M3)))</formula>
    </cfRule>
  </conditionalFormatting>
  <conditionalFormatting sqref="N14:N15">
    <cfRule type="cellIs" dxfId="19" priority="2" operator="lessThanOrEqual">
      <formula>0</formula>
    </cfRule>
  </conditionalFormatting>
  <conditionalFormatting sqref="O3:O15">
    <cfRule type="cellIs" dxfId="18" priority="6" operator="lessThanOrEqual">
      <formula>0</formula>
    </cfRule>
  </conditionalFormatting>
  <pageMargins left="0.25" right="0.25" top="0.75" bottom="0.75" header="0.3" footer="0.3"/>
  <pageSetup paperSize="9" scale="7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P23"/>
  <sheetViews>
    <sheetView zoomScaleNormal="100" workbookViewId="0">
      <selection sqref="A1:P1"/>
    </sheetView>
  </sheetViews>
  <sheetFormatPr defaultColWidth="8.69140625" defaultRowHeight="14.6" x14ac:dyDescent="0.4"/>
  <cols>
    <col min="1" max="1" width="7.53515625" style="6" bestFit="1" customWidth="1"/>
    <col min="2" max="2" width="9.69140625" style="2" bestFit="1" customWidth="1"/>
    <col min="3" max="3" width="13.3828125" style="2" customWidth="1"/>
    <col min="4" max="4" width="24.84375" style="2" customWidth="1"/>
    <col min="5" max="5" width="7.69140625" style="6" customWidth="1"/>
    <col min="6" max="6" width="8.3046875" style="6" customWidth="1"/>
    <col min="7" max="7" width="10.53515625" style="6" customWidth="1"/>
    <col min="8" max="8" width="9.69140625" style="6" customWidth="1"/>
    <col min="9" max="9" width="10.53515625" style="2" customWidth="1"/>
    <col min="10" max="11" width="13.69140625" style="6" customWidth="1"/>
    <col min="12" max="12" width="13.69140625" style="8" customWidth="1"/>
    <col min="13" max="13" width="13.69140625" style="6" customWidth="1"/>
    <col min="14" max="14" width="13.69140625" customWidth="1"/>
    <col min="15" max="15" width="15.53515625" customWidth="1"/>
    <col min="16" max="16" width="18.15234375" style="2" customWidth="1"/>
    <col min="17" max="19" width="13.15234375" style="2" customWidth="1"/>
    <col min="20" max="16384" width="8.69140625" style="2"/>
  </cols>
  <sheetData>
    <row r="1" spans="1:16" ht="18.899999999999999" thickBot="1" x14ac:dyDescent="0.45">
      <c r="A1" s="54" t="s">
        <v>62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15" thickBot="1" x14ac:dyDescent="0.45">
      <c r="A2" s="7" t="s">
        <v>0</v>
      </c>
      <c r="B2" s="7" t="s">
        <v>37</v>
      </c>
      <c r="C2" s="7" t="s">
        <v>38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64</v>
      </c>
      <c r="I2" s="7" t="s">
        <v>6</v>
      </c>
      <c r="J2" s="7" t="s">
        <v>1</v>
      </c>
      <c r="K2" s="7" t="s">
        <v>39</v>
      </c>
      <c r="L2" s="48" t="s">
        <v>43</v>
      </c>
      <c r="M2" s="7" t="s">
        <v>42</v>
      </c>
      <c r="N2" s="11" t="s">
        <v>44</v>
      </c>
      <c r="O2" s="11" t="s">
        <v>40</v>
      </c>
      <c r="P2" s="7" t="s">
        <v>41</v>
      </c>
    </row>
    <row r="3" spans="1:16" ht="15" thickBot="1" x14ac:dyDescent="0.45">
      <c r="A3" s="3">
        <v>1</v>
      </c>
      <c r="B3" s="10" t="s">
        <v>59</v>
      </c>
      <c r="C3" s="10" t="s">
        <v>60</v>
      </c>
      <c r="D3" s="10" t="s">
        <v>7</v>
      </c>
      <c r="E3" s="10" t="s">
        <v>8</v>
      </c>
      <c r="F3" s="10" t="s">
        <v>19</v>
      </c>
      <c r="G3" s="19">
        <v>21</v>
      </c>
      <c r="H3" s="10" t="s">
        <v>67</v>
      </c>
      <c r="I3" s="10">
        <v>44080</v>
      </c>
      <c r="J3" s="5">
        <v>6.9444444444444447E-4</v>
      </c>
      <c r="K3" s="5">
        <v>2.417824074074074E-2</v>
      </c>
      <c r="L3" s="45">
        <f t="shared" ref="L3:L23" si="0">K3-J3</f>
        <v>2.3483796296296294E-2</v>
      </c>
      <c r="M3" s="26"/>
      <c r="N3" s="10"/>
      <c r="O3" s="3"/>
      <c r="P3" s="4"/>
    </row>
    <row r="4" spans="1:16" ht="15" thickBot="1" x14ac:dyDescent="0.45">
      <c r="A4" s="3">
        <v>2</v>
      </c>
      <c r="B4" s="10" t="s">
        <v>65</v>
      </c>
      <c r="C4" s="10" t="s">
        <v>66</v>
      </c>
      <c r="D4" s="10" t="s">
        <v>7</v>
      </c>
      <c r="E4" s="10" t="s">
        <v>8</v>
      </c>
      <c r="F4" s="10" t="s">
        <v>9</v>
      </c>
      <c r="G4" s="19">
        <v>67</v>
      </c>
      <c r="H4" s="10" t="s">
        <v>67</v>
      </c>
      <c r="I4" s="10">
        <v>38812</v>
      </c>
      <c r="J4" s="5">
        <v>1.3888888888888889E-3</v>
      </c>
      <c r="K4" s="5">
        <v>2.7569444444444448E-2</v>
      </c>
      <c r="L4" s="45">
        <f t="shared" si="0"/>
        <v>2.6180555555555561E-2</v>
      </c>
      <c r="M4" s="25">
        <v>2.1944444444444447E-2</v>
      </c>
      <c r="N4" s="25"/>
      <c r="O4" s="31"/>
      <c r="P4" s="4"/>
    </row>
    <row r="5" spans="1:16" ht="15" thickBot="1" x14ac:dyDescent="0.45">
      <c r="A5" s="3">
        <v>3</v>
      </c>
      <c r="B5" s="10" t="s">
        <v>28</v>
      </c>
      <c r="C5" s="10" t="s">
        <v>29</v>
      </c>
      <c r="D5" s="10" t="s">
        <v>77</v>
      </c>
      <c r="E5" s="10" t="s">
        <v>8</v>
      </c>
      <c r="F5" s="10" t="s">
        <v>9</v>
      </c>
      <c r="G5" s="19">
        <v>73</v>
      </c>
      <c r="H5" s="10" t="s">
        <v>67</v>
      </c>
      <c r="I5" s="10">
        <v>28774</v>
      </c>
      <c r="J5" s="5">
        <v>2.0833333333333298E-3</v>
      </c>
      <c r="K5" s="5">
        <v>2.8680555555555553E-2</v>
      </c>
      <c r="L5" s="45">
        <f t="shared" si="0"/>
        <v>2.6597222222222223E-2</v>
      </c>
      <c r="M5" s="25">
        <v>2.2789351851851852E-2</v>
      </c>
      <c r="N5" s="25"/>
      <c r="O5" s="31"/>
      <c r="P5" s="4"/>
    </row>
    <row r="6" spans="1:16" ht="15" thickBot="1" x14ac:dyDescent="0.45">
      <c r="A6" s="3">
        <v>4</v>
      </c>
      <c r="B6" s="10" t="s">
        <v>13</v>
      </c>
      <c r="C6" s="10" t="s">
        <v>14</v>
      </c>
      <c r="D6" s="10" t="s">
        <v>7</v>
      </c>
      <c r="E6" s="10" t="s">
        <v>10</v>
      </c>
      <c r="F6" s="10" t="s">
        <v>9</v>
      </c>
      <c r="G6" s="19">
        <v>86</v>
      </c>
      <c r="H6" s="10" t="s">
        <v>71</v>
      </c>
      <c r="I6" s="10">
        <v>26923</v>
      </c>
      <c r="J6" s="5">
        <v>2.7777777777777701E-3</v>
      </c>
      <c r="K6" s="5">
        <v>2.4016203703703706E-2</v>
      </c>
      <c r="L6" s="45">
        <f t="shared" si="0"/>
        <v>2.1238425925925935E-2</v>
      </c>
      <c r="M6" s="25">
        <v>2.3472222222222217E-2</v>
      </c>
      <c r="N6" s="25">
        <f t="shared" ref="N6:N9" si="1">M6-L6</f>
        <v>2.2337962962962823E-3</v>
      </c>
      <c r="O6" s="35" t="s">
        <v>87</v>
      </c>
      <c r="P6" s="4"/>
    </row>
    <row r="7" spans="1:16" ht="15" thickBot="1" x14ac:dyDescent="0.45">
      <c r="A7" s="3">
        <v>5</v>
      </c>
      <c r="B7" s="10" t="s">
        <v>53</v>
      </c>
      <c r="C7" s="10" t="s">
        <v>54</v>
      </c>
      <c r="D7" s="10" t="s">
        <v>55</v>
      </c>
      <c r="E7" s="10" t="s">
        <v>10</v>
      </c>
      <c r="F7" s="10" t="s">
        <v>9</v>
      </c>
      <c r="G7" s="19">
        <v>73</v>
      </c>
      <c r="H7" s="10" t="s">
        <v>71</v>
      </c>
      <c r="I7" s="10">
        <v>9959</v>
      </c>
      <c r="J7" s="5">
        <v>3.4722222222222199E-3</v>
      </c>
      <c r="K7" s="5">
        <v>2.5162037037037038E-2</v>
      </c>
      <c r="L7" s="45">
        <f t="shared" si="0"/>
        <v>2.1689814814814818E-2</v>
      </c>
      <c r="M7" s="25">
        <v>2.0763888888888887E-2</v>
      </c>
      <c r="N7" s="25"/>
      <c r="O7" s="31"/>
      <c r="P7" s="4"/>
    </row>
    <row r="8" spans="1:16" ht="15" thickBot="1" x14ac:dyDescent="0.45">
      <c r="A8" s="3">
        <v>6</v>
      </c>
      <c r="B8" s="10" t="s">
        <v>30</v>
      </c>
      <c r="C8" s="10" t="s">
        <v>31</v>
      </c>
      <c r="D8" s="10" t="s">
        <v>7</v>
      </c>
      <c r="E8" s="10" t="s">
        <v>10</v>
      </c>
      <c r="F8" s="10" t="s">
        <v>9</v>
      </c>
      <c r="G8" s="19">
        <v>50</v>
      </c>
      <c r="H8" s="10" t="s">
        <v>71</v>
      </c>
      <c r="I8" s="10">
        <v>39816</v>
      </c>
      <c r="J8" s="5">
        <v>4.1666666666666597E-3</v>
      </c>
      <c r="K8" s="5">
        <v>2.326388888888889E-2</v>
      </c>
      <c r="L8" s="45">
        <f t="shared" si="0"/>
        <v>1.9097222222222231E-2</v>
      </c>
      <c r="M8" s="25">
        <v>1.8645833333333334E-2</v>
      </c>
      <c r="N8" s="25"/>
      <c r="O8" s="31"/>
      <c r="P8" s="4"/>
    </row>
    <row r="9" spans="1:16" ht="15" thickBot="1" x14ac:dyDescent="0.45">
      <c r="A9" s="3">
        <v>7</v>
      </c>
      <c r="B9" s="10" t="s">
        <v>30</v>
      </c>
      <c r="C9" s="10" t="s">
        <v>72</v>
      </c>
      <c r="D9" s="10" t="s">
        <v>73</v>
      </c>
      <c r="E9" s="10" t="s">
        <v>10</v>
      </c>
      <c r="F9" s="10" t="s">
        <v>9</v>
      </c>
      <c r="G9" s="19">
        <v>72</v>
      </c>
      <c r="H9" s="10" t="s">
        <v>67</v>
      </c>
      <c r="I9" s="10">
        <v>45049</v>
      </c>
      <c r="J9" s="5">
        <v>4.8611111111111103E-3</v>
      </c>
      <c r="K9" s="5">
        <v>2.5104166666666664E-2</v>
      </c>
      <c r="L9" s="45">
        <f t="shared" si="0"/>
        <v>2.0243055555555552E-2</v>
      </c>
      <c r="M9" s="25">
        <v>2.0625000000000001E-2</v>
      </c>
      <c r="N9" s="25">
        <f t="shared" si="1"/>
        <v>3.8194444444444864E-4</v>
      </c>
      <c r="O9" s="31" t="s">
        <v>85</v>
      </c>
      <c r="P9" s="4"/>
    </row>
    <row r="10" spans="1:16" ht="15" thickBot="1" x14ac:dyDescent="0.45">
      <c r="A10" s="3">
        <v>8</v>
      </c>
      <c r="B10" s="10" t="s">
        <v>26</v>
      </c>
      <c r="C10" s="10" t="s">
        <v>27</v>
      </c>
      <c r="D10" s="10" t="s">
        <v>18</v>
      </c>
      <c r="E10" s="10" t="s">
        <v>8</v>
      </c>
      <c r="F10" s="10" t="s">
        <v>11</v>
      </c>
      <c r="G10" s="19">
        <v>37</v>
      </c>
      <c r="H10" s="10" t="s">
        <v>71</v>
      </c>
      <c r="I10" s="10">
        <v>39225</v>
      </c>
      <c r="J10" s="5">
        <v>5.5555555555555497E-3</v>
      </c>
      <c r="K10" s="5">
        <v>2.3993055555555556E-2</v>
      </c>
      <c r="L10" s="45">
        <f t="shared" si="0"/>
        <v>1.8437500000000006E-2</v>
      </c>
      <c r="M10" s="26"/>
      <c r="N10" s="10"/>
      <c r="O10" s="3" t="s">
        <v>82</v>
      </c>
      <c r="P10" s="4"/>
    </row>
    <row r="11" spans="1:16" ht="15" thickBot="1" x14ac:dyDescent="0.45">
      <c r="A11" s="3">
        <v>9</v>
      </c>
      <c r="B11" s="10" t="s">
        <v>33</v>
      </c>
      <c r="C11" s="10" t="s">
        <v>34</v>
      </c>
      <c r="D11" s="10" t="s">
        <v>18</v>
      </c>
      <c r="E11" s="10" t="s">
        <v>10</v>
      </c>
      <c r="F11" s="10" t="s">
        <v>9</v>
      </c>
      <c r="G11" s="19">
        <v>67</v>
      </c>
      <c r="H11" s="10" t="s">
        <v>71</v>
      </c>
      <c r="I11" s="10">
        <v>24793</v>
      </c>
      <c r="J11" s="5">
        <v>6.2500000000000003E-3</v>
      </c>
      <c r="K11" s="5">
        <v>2.6736111111111113E-2</v>
      </c>
      <c r="L11" s="45">
        <f t="shared" si="0"/>
        <v>2.0486111111111115E-2</v>
      </c>
      <c r="M11" s="25">
        <v>2.0011574074074074E-2</v>
      </c>
      <c r="N11" s="25"/>
      <c r="O11" s="31"/>
      <c r="P11" s="4"/>
    </row>
    <row r="12" spans="1:16" ht="15" thickBot="1" x14ac:dyDescent="0.45">
      <c r="A12" s="3">
        <v>10</v>
      </c>
      <c r="B12" s="10" t="s">
        <v>32</v>
      </c>
      <c r="C12" s="10" t="s">
        <v>29</v>
      </c>
      <c r="D12" s="10" t="s">
        <v>24</v>
      </c>
      <c r="E12" s="10" t="s">
        <v>10</v>
      </c>
      <c r="F12" s="10" t="s">
        <v>9</v>
      </c>
      <c r="G12" s="19">
        <v>75</v>
      </c>
      <c r="H12" s="10" t="s">
        <v>71</v>
      </c>
      <c r="I12" s="10">
        <v>30092</v>
      </c>
      <c r="J12" s="5">
        <v>6.9444444444444397E-3</v>
      </c>
      <c r="K12" s="5">
        <v>2.6956018518518522E-2</v>
      </c>
      <c r="L12" s="45">
        <f t="shared" si="0"/>
        <v>2.0011574074074081E-2</v>
      </c>
      <c r="M12" s="25">
        <v>2.1064814814814814E-2</v>
      </c>
      <c r="N12" s="25">
        <f t="shared" ref="N12:N20" si="2">M12-L12</f>
        <v>1.0532407407407331E-3</v>
      </c>
      <c r="O12" s="31"/>
      <c r="P12" s="4"/>
    </row>
    <row r="13" spans="1:16" ht="15" thickBot="1" x14ac:dyDescent="0.45">
      <c r="A13" s="3">
        <v>11</v>
      </c>
      <c r="B13" s="10" t="s">
        <v>78</v>
      </c>
      <c r="C13" s="10" t="s">
        <v>79</v>
      </c>
      <c r="D13" s="10" t="s">
        <v>70</v>
      </c>
      <c r="E13" s="10" t="s">
        <v>8</v>
      </c>
      <c r="F13" s="10" t="s">
        <v>9</v>
      </c>
      <c r="G13" s="19">
        <v>44</v>
      </c>
      <c r="H13" s="10" t="s">
        <v>71</v>
      </c>
      <c r="I13" s="10">
        <v>27328</v>
      </c>
      <c r="J13" s="5">
        <v>7.63888888888888E-3</v>
      </c>
      <c r="K13" s="5">
        <v>2.6574074074074073E-2</v>
      </c>
      <c r="L13" s="45">
        <f t="shared" si="0"/>
        <v>1.8935185185185194E-2</v>
      </c>
      <c r="M13" s="25">
        <v>2.0046296296296295E-2</v>
      </c>
      <c r="N13" s="25">
        <f t="shared" si="2"/>
        <v>1.1111111111111009E-3</v>
      </c>
      <c r="O13" s="31" t="s">
        <v>83</v>
      </c>
      <c r="P13" s="4"/>
    </row>
    <row r="14" spans="1:16" ht="15" thickBot="1" x14ac:dyDescent="0.45">
      <c r="A14" s="3">
        <v>12</v>
      </c>
      <c r="B14" s="10" t="s">
        <v>56</v>
      </c>
      <c r="C14" s="10" t="s">
        <v>57</v>
      </c>
      <c r="D14" s="10" t="s">
        <v>58</v>
      </c>
      <c r="E14" s="10" t="s">
        <v>10</v>
      </c>
      <c r="F14" s="10" t="s">
        <v>9</v>
      </c>
      <c r="G14" s="19">
        <v>70</v>
      </c>
      <c r="H14" s="10" t="s">
        <v>71</v>
      </c>
      <c r="I14" s="10">
        <v>43766</v>
      </c>
      <c r="J14" s="5">
        <v>8.3333333333333297E-3</v>
      </c>
      <c r="K14" s="5">
        <v>2.6331018518518517E-2</v>
      </c>
      <c r="L14" s="45">
        <f t="shared" si="0"/>
        <v>1.7997685185185186E-2</v>
      </c>
      <c r="M14" s="25">
        <v>2.0358796296296295E-2</v>
      </c>
      <c r="N14" s="25">
        <f t="shared" si="2"/>
        <v>2.361111111111109E-3</v>
      </c>
      <c r="O14" s="35" t="s">
        <v>86</v>
      </c>
      <c r="P14" s="4"/>
    </row>
    <row r="15" spans="1:16" ht="15" thickBot="1" x14ac:dyDescent="0.45">
      <c r="A15" s="3">
        <v>13</v>
      </c>
      <c r="B15" s="10" t="s">
        <v>25</v>
      </c>
      <c r="C15" s="10" t="s">
        <v>12</v>
      </c>
      <c r="D15" s="10" t="s">
        <v>7</v>
      </c>
      <c r="E15" s="10" t="s">
        <v>10</v>
      </c>
      <c r="F15" s="10" t="s">
        <v>9</v>
      </c>
      <c r="G15" s="19">
        <v>49</v>
      </c>
      <c r="H15" s="10" t="s">
        <v>71</v>
      </c>
      <c r="I15" s="10">
        <v>39981</v>
      </c>
      <c r="J15" s="5">
        <v>9.02777777777777E-3</v>
      </c>
      <c r="K15" s="5">
        <v>2.7164351851851853E-2</v>
      </c>
      <c r="L15" s="45">
        <f t="shared" si="0"/>
        <v>1.8136574074074083E-2</v>
      </c>
      <c r="M15" s="25">
        <v>1.8587962962962962E-2</v>
      </c>
      <c r="N15" s="25">
        <f t="shared" si="2"/>
        <v>4.5138888888887965E-4</v>
      </c>
      <c r="O15" s="31"/>
      <c r="P15" s="4"/>
    </row>
    <row r="16" spans="1:16" ht="15" thickBot="1" x14ac:dyDescent="0.45">
      <c r="A16" s="3">
        <v>14</v>
      </c>
      <c r="B16" s="10" t="s">
        <v>23</v>
      </c>
      <c r="C16" s="10" t="s">
        <v>21</v>
      </c>
      <c r="D16" s="10" t="s">
        <v>76</v>
      </c>
      <c r="E16" s="10" t="s">
        <v>10</v>
      </c>
      <c r="F16" s="10" t="s">
        <v>9</v>
      </c>
      <c r="G16" s="19">
        <v>52</v>
      </c>
      <c r="H16" s="10" t="s">
        <v>71</v>
      </c>
      <c r="I16" s="10">
        <v>13847</v>
      </c>
      <c r="J16" s="5">
        <v>9.7222222222222206E-3</v>
      </c>
      <c r="K16" s="5">
        <v>2.7569444444444448E-2</v>
      </c>
      <c r="L16" s="45">
        <f t="shared" si="0"/>
        <v>1.784722222222223E-2</v>
      </c>
      <c r="M16" s="25">
        <v>1.8761574074074073E-2</v>
      </c>
      <c r="N16" s="25">
        <f t="shared" si="2"/>
        <v>9.1435185185184328E-4</v>
      </c>
      <c r="O16" s="31"/>
      <c r="P16" s="4"/>
    </row>
    <row r="17" spans="1:16" ht="15" thickBot="1" x14ac:dyDescent="0.45">
      <c r="A17" s="3">
        <v>15</v>
      </c>
      <c r="B17" s="10" t="s">
        <v>74</v>
      </c>
      <c r="C17" s="10" t="s">
        <v>75</v>
      </c>
      <c r="D17" s="10" t="s">
        <v>16</v>
      </c>
      <c r="E17" s="10" t="s">
        <v>10</v>
      </c>
      <c r="F17" s="10" t="s">
        <v>9</v>
      </c>
      <c r="G17" s="19">
        <v>54</v>
      </c>
      <c r="H17" s="10" t="s">
        <v>67</v>
      </c>
      <c r="I17" s="10">
        <v>30497</v>
      </c>
      <c r="J17" s="5">
        <v>1.0416666666666701E-2</v>
      </c>
      <c r="K17" s="5">
        <v>2.8460648148148148E-2</v>
      </c>
      <c r="L17" s="45">
        <f t="shared" si="0"/>
        <v>1.8043981481481446E-2</v>
      </c>
      <c r="M17" s="25">
        <v>1.8888888888888889E-2</v>
      </c>
      <c r="N17" s="25">
        <f t="shared" si="2"/>
        <v>8.4490740740744349E-4</v>
      </c>
      <c r="O17" s="31" t="s">
        <v>84</v>
      </c>
      <c r="P17" s="4"/>
    </row>
    <row r="18" spans="1:16" ht="15" thickBot="1" x14ac:dyDescent="0.45">
      <c r="A18" s="3">
        <v>16</v>
      </c>
      <c r="B18" s="10" t="s">
        <v>35</v>
      </c>
      <c r="C18" s="10" t="s">
        <v>36</v>
      </c>
      <c r="D18" s="10" t="s">
        <v>18</v>
      </c>
      <c r="E18" s="10" t="s">
        <v>10</v>
      </c>
      <c r="F18" s="10" t="s">
        <v>9</v>
      </c>
      <c r="G18" s="19">
        <v>52</v>
      </c>
      <c r="H18" s="10" t="s">
        <v>71</v>
      </c>
      <c r="I18" s="10">
        <v>18436</v>
      </c>
      <c r="J18" s="5">
        <v>1.1111111111111099E-2</v>
      </c>
      <c r="K18" s="5">
        <v>2.7673611111111111E-2</v>
      </c>
      <c r="L18" s="45">
        <f t="shared" si="0"/>
        <v>1.6562500000000011E-2</v>
      </c>
      <c r="M18" s="25">
        <v>1.8761574074074073E-2</v>
      </c>
      <c r="N18" s="25">
        <f t="shared" si="2"/>
        <v>2.1990740740740616E-3</v>
      </c>
      <c r="O18" s="31" t="s">
        <v>47</v>
      </c>
      <c r="P18" s="4"/>
    </row>
    <row r="19" spans="1:16" ht="15" thickBot="1" x14ac:dyDescent="0.45">
      <c r="A19" s="3">
        <v>17</v>
      </c>
      <c r="B19" s="10" t="s">
        <v>15</v>
      </c>
      <c r="C19" s="10" t="s">
        <v>12</v>
      </c>
      <c r="D19" s="10" t="s">
        <v>16</v>
      </c>
      <c r="E19" s="10" t="s">
        <v>10</v>
      </c>
      <c r="F19" s="10" t="s">
        <v>9</v>
      </c>
      <c r="G19" s="19">
        <v>51</v>
      </c>
      <c r="H19" s="10" t="s">
        <v>71</v>
      </c>
      <c r="I19" s="10">
        <v>39708</v>
      </c>
      <c r="J19" s="5">
        <v>1.18055555555555E-2</v>
      </c>
      <c r="K19" s="5">
        <v>2.9166666666666664E-2</v>
      </c>
      <c r="L19" s="45">
        <f t="shared" si="0"/>
        <v>1.7361111111111164E-2</v>
      </c>
      <c r="M19" s="27">
        <v>1.8703703703703705E-2</v>
      </c>
      <c r="N19" s="25">
        <f t="shared" si="2"/>
        <v>1.3425925925925411E-3</v>
      </c>
      <c r="O19" s="27"/>
      <c r="P19" s="4"/>
    </row>
    <row r="20" spans="1:16" ht="15" thickBot="1" x14ac:dyDescent="0.45">
      <c r="A20" s="3">
        <v>18</v>
      </c>
      <c r="B20" s="10" t="s">
        <v>80</v>
      </c>
      <c r="C20" s="10" t="s">
        <v>81</v>
      </c>
      <c r="D20" s="10" t="s">
        <v>16</v>
      </c>
      <c r="E20" s="10" t="s">
        <v>10</v>
      </c>
      <c r="F20" s="10" t="s">
        <v>9</v>
      </c>
      <c r="G20" s="19">
        <v>50</v>
      </c>
      <c r="H20" s="10" t="s">
        <v>71</v>
      </c>
      <c r="I20" s="10">
        <v>30855</v>
      </c>
      <c r="J20" s="5">
        <v>1.2500000000000001E-2</v>
      </c>
      <c r="K20" s="5">
        <v>2.9409722222222223E-2</v>
      </c>
      <c r="L20" s="45">
        <f t="shared" si="0"/>
        <v>1.6909722222222222E-2</v>
      </c>
      <c r="M20" s="25">
        <v>1.8645833333333334E-2</v>
      </c>
      <c r="N20" s="25">
        <f t="shared" si="2"/>
        <v>1.7361111111111119E-3</v>
      </c>
      <c r="O20" s="32"/>
      <c r="P20" s="4"/>
    </row>
    <row r="21" spans="1:16" ht="15" thickBot="1" x14ac:dyDescent="0.45">
      <c r="A21" s="3">
        <v>19</v>
      </c>
      <c r="B21" s="10" t="s">
        <v>17</v>
      </c>
      <c r="C21" s="10" t="s">
        <v>20</v>
      </c>
      <c r="D21" s="10" t="s">
        <v>18</v>
      </c>
      <c r="E21" s="10" t="s">
        <v>10</v>
      </c>
      <c r="F21" s="10" t="s">
        <v>11</v>
      </c>
      <c r="G21" s="19">
        <v>30</v>
      </c>
      <c r="H21" s="10" t="s">
        <v>71</v>
      </c>
      <c r="I21" s="10">
        <v>39210</v>
      </c>
      <c r="J21" s="5">
        <v>1.3194444444444399E-2</v>
      </c>
      <c r="K21" s="5">
        <v>2.9108796296296296E-2</v>
      </c>
      <c r="L21" s="45">
        <f t="shared" si="0"/>
        <v>1.5914351851851895E-2</v>
      </c>
      <c r="M21" s="26"/>
      <c r="N21" s="26"/>
      <c r="O21" s="3" t="s">
        <v>45</v>
      </c>
      <c r="P21" s="4"/>
    </row>
    <row r="22" spans="1:16" ht="15" thickBot="1" x14ac:dyDescent="0.45">
      <c r="A22" s="3">
        <v>20</v>
      </c>
      <c r="B22" s="10" t="s">
        <v>21</v>
      </c>
      <c r="C22" s="10" t="s">
        <v>22</v>
      </c>
      <c r="D22" s="10" t="s">
        <v>16</v>
      </c>
      <c r="E22" s="10" t="s">
        <v>10</v>
      </c>
      <c r="F22" s="10" t="s">
        <v>9</v>
      </c>
      <c r="G22" s="19">
        <v>42</v>
      </c>
      <c r="H22" s="10" t="s">
        <v>71</v>
      </c>
      <c r="I22" s="10">
        <v>31131</v>
      </c>
      <c r="J22" s="5">
        <v>1.38888888888888E-2</v>
      </c>
      <c r="K22" s="5">
        <v>2.9814814814814811E-2</v>
      </c>
      <c r="L22" s="45">
        <f t="shared" si="0"/>
        <v>1.592592592592601E-2</v>
      </c>
      <c r="M22" s="25">
        <v>1.8217592592592594E-2</v>
      </c>
      <c r="N22" s="25">
        <f>M22-L22</f>
        <v>2.2916666666665843E-3</v>
      </c>
      <c r="O22" s="31" t="s">
        <v>46</v>
      </c>
      <c r="P22" s="34" t="s">
        <v>87</v>
      </c>
    </row>
    <row r="23" spans="1:16" ht="15" thickBot="1" x14ac:dyDescent="0.45">
      <c r="A23" s="3">
        <v>21</v>
      </c>
      <c r="B23" s="10"/>
      <c r="C23" s="10"/>
      <c r="D23" s="10"/>
      <c r="E23" s="10"/>
      <c r="F23" s="10"/>
      <c r="G23" s="19"/>
      <c r="H23" s="10"/>
      <c r="I23" s="10"/>
      <c r="J23" s="5"/>
      <c r="K23" s="5"/>
      <c r="L23" s="33">
        <f t="shared" si="0"/>
        <v>0</v>
      </c>
      <c r="M23" s="26"/>
      <c r="N23" s="26"/>
      <c r="O23" s="3"/>
      <c r="P23" s="4"/>
    </row>
  </sheetData>
  <sheetProtection formatCells="0" formatColumns="0" formatRows="0" insertColumns="0" insertRows="0" insertHyperlinks="0" deleteColumns="0" deleteRows="0" selectLockedCells="1" sort="0" autoFilter="0" pivotTables="0"/>
  <sortState xmlns:xlrd2="http://schemas.microsoft.com/office/spreadsheetml/2017/richdata2" ref="A3:P22">
    <sortCondition ref="A3:A22"/>
  </sortState>
  <mergeCells count="1">
    <mergeCell ref="A1:P1"/>
  </mergeCells>
  <conditionalFormatting sqref="F3:F23">
    <cfRule type="containsText" dxfId="17" priority="6" operator="containsText" text="Vet">
      <formula>NOT(ISERROR(SEARCH("Vet",F3)))</formula>
    </cfRule>
  </conditionalFormatting>
  <conditionalFormatting sqref="L3:L23">
    <cfRule type="cellIs" dxfId="16" priority="7" operator="lessThanOrEqual">
      <formula>0</formula>
    </cfRule>
  </conditionalFormatting>
  <conditionalFormatting sqref="M3:N23">
    <cfRule type="containsText" dxfId="15" priority="3" operator="containsText" text="Vet">
      <formula>NOT(ISERROR(SEARCH("Vet",M3)))</formula>
    </cfRule>
  </conditionalFormatting>
  <conditionalFormatting sqref="O3:O5 O7:O13 O15:O18 O20:O23">
    <cfRule type="cellIs" dxfId="14" priority="5" operator="lessThanOrEqual">
      <formula>0</formula>
    </cfRule>
  </conditionalFormatting>
  <conditionalFormatting sqref="O19">
    <cfRule type="containsText" dxfId="13" priority="2" operator="containsText" text="Vet">
      <formula>NOT(ISERROR(SEARCH("Vet",O19)))</formula>
    </cfRule>
  </conditionalFormatting>
  <pageMargins left="0.25" right="0.25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P17"/>
  <sheetViews>
    <sheetView zoomScaleNormal="100" workbookViewId="0">
      <selection sqref="A1:P1"/>
    </sheetView>
  </sheetViews>
  <sheetFormatPr defaultColWidth="8.69140625" defaultRowHeight="14.6" x14ac:dyDescent="0.4"/>
  <cols>
    <col min="1" max="1" width="7.53515625" style="6" bestFit="1" customWidth="1"/>
    <col min="2" max="2" width="9.69140625" style="2" bestFit="1" customWidth="1"/>
    <col min="3" max="3" width="13.3828125" style="2" customWidth="1"/>
    <col min="4" max="4" width="24.84375" style="2" customWidth="1"/>
    <col min="5" max="5" width="7.69140625" style="6" bestFit="1" customWidth="1"/>
    <col min="6" max="6" width="8.3046875" style="6" bestFit="1" customWidth="1"/>
    <col min="7" max="7" width="10.53515625" style="6" bestFit="1" customWidth="1"/>
    <col min="8" max="8" width="9.69140625" style="6" bestFit="1" customWidth="1"/>
    <col min="9" max="9" width="10.53515625" style="2" bestFit="1" customWidth="1"/>
    <col min="10" max="11" width="13.69140625" style="6" customWidth="1"/>
    <col min="12" max="12" width="13.69140625" style="8" customWidth="1"/>
    <col min="13" max="13" width="13.69140625" style="6" customWidth="1"/>
    <col min="14" max="14" width="13.69140625" customWidth="1"/>
    <col min="15" max="15" width="15.53515625" customWidth="1"/>
    <col min="16" max="16" width="18.15234375" style="2" customWidth="1"/>
    <col min="17" max="19" width="13.15234375" style="2" customWidth="1"/>
    <col min="20" max="16384" width="8.69140625" style="2"/>
  </cols>
  <sheetData>
    <row r="1" spans="1:16" ht="18.899999999999999" thickBot="1" x14ac:dyDescent="0.45">
      <c r="A1" s="54" t="s">
        <v>63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15" thickBot="1" x14ac:dyDescent="0.45">
      <c r="A2" s="7" t="s">
        <v>0</v>
      </c>
      <c r="B2" s="7" t="s">
        <v>37</v>
      </c>
      <c r="C2" s="7" t="s">
        <v>38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64</v>
      </c>
      <c r="I2" s="7" t="s">
        <v>6</v>
      </c>
      <c r="J2" s="7" t="s">
        <v>1</v>
      </c>
      <c r="K2" s="7" t="s">
        <v>39</v>
      </c>
      <c r="L2" s="48" t="s">
        <v>43</v>
      </c>
      <c r="M2" s="7" t="s">
        <v>40</v>
      </c>
      <c r="N2" s="9"/>
      <c r="O2" s="9"/>
      <c r="P2" s="7" t="s">
        <v>41</v>
      </c>
    </row>
    <row r="3" spans="1:16" ht="15" thickBot="1" x14ac:dyDescent="0.45">
      <c r="A3" s="3">
        <v>12</v>
      </c>
      <c r="B3" s="10" t="s">
        <v>17</v>
      </c>
      <c r="C3" s="10" t="s">
        <v>20</v>
      </c>
      <c r="D3" s="10" t="s">
        <v>18</v>
      </c>
      <c r="E3" s="10" t="s">
        <v>10</v>
      </c>
      <c r="F3" s="10" t="s">
        <v>11</v>
      </c>
      <c r="G3" s="19">
        <v>30</v>
      </c>
      <c r="H3" s="10" t="s">
        <v>67</v>
      </c>
      <c r="I3" s="10">
        <v>39210</v>
      </c>
      <c r="J3" s="5">
        <v>1.52777777777778E-2</v>
      </c>
      <c r="K3" s="5">
        <v>1.9166666666666669E-2</v>
      </c>
      <c r="L3" s="45">
        <f t="shared" ref="L3:L15" si="0">K3-J3</f>
        <v>3.8888888888888688E-3</v>
      </c>
      <c r="M3" s="46" t="s">
        <v>45</v>
      </c>
      <c r="N3" s="10"/>
      <c r="O3" s="10"/>
      <c r="P3" s="4"/>
    </row>
    <row r="4" spans="1:16" ht="15" thickBot="1" x14ac:dyDescent="0.45">
      <c r="A4" s="3">
        <v>13</v>
      </c>
      <c r="B4" s="10" t="s">
        <v>21</v>
      </c>
      <c r="C4" s="10" t="s">
        <v>22</v>
      </c>
      <c r="D4" s="10" t="s">
        <v>16</v>
      </c>
      <c r="E4" s="10" t="s">
        <v>10</v>
      </c>
      <c r="F4" s="10" t="s">
        <v>9</v>
      </c>
      <c r="G4" s="19">
        <v>42</v>
      </c>
      <c r="H4" s="10" t="s">
        <v>71</v>
      </c>
      <c r="I4" s="10">
        <v>31131</v>
      </c>
      <c r="J4" s="5">
        <v>1.59722222222222E-2</v>
      </c>
      <c r="K4" s="5">
        <v>1.9918981481481482E-2</v>
      </c>
      <c r="L4" s="45">
        <f t="shared" si="0"/>
        <v>3.9467592592592818E-3</v>
      </c>
      <c r="M4" s="47" t="s">
        <v>46</v>
      </c>
      <c r="N4" s="10"/>
      <c r="O4" s="10"/>
      <c r="P4" s="4"/>
    </row>
    <row r="5" spans="1:16" ht="15" thickBot="1" x14ac:dyDescent="0.45">
      <c r="A5" s="3">
        <v>11</v>
      </c>
      <c r="B5" s="10" t="s">
        <v>35</v>
      </c>
      <c r="C5" s="10" t="s">
        <v>36</v>
      </c>
      <c r="D5" s="10" t="s">
        <v>18</v>
      </c>
      <c r="E5" s="10" t="s">
        <v>10</v>
      </c>
      <c r="F5" s="10" t="s">
        <v>9</v>
      </c>
      <c r="G5" s="19">
        <v>52</v>
      </c>
      <c r="H5" s="10" t="s">
        <v>71</v>
      </c>
      <c r="I5" s="10">
        <v>18436</v>
      </c>
      <c r="J5" s="5">
        <v>1.4583333333333301E-2</v>
      </c>
      <c r="K5" s="5">
        <v>1.8877314814814816E-2</v>
      </c>
      <c r="L5" s="45">
        <f t="shared" si="0"/>
        <v>4.2939814814815149E-3</v>
      </c>
      <c r="M5" s="47" t="s">
        <v>47</v>
      </c>
      <c r="N5" s="10"/>
      <c r="O5" s="10"/>
      <c r="P5" s="4"/>
    </row>
    <row r="6" spans="1:16" ht="15" thickBot="1" x14ac:dyDescent="0.45">
      <c r="A6" s="3">
        <v>10</v>
      </c>
      <c r="B6" s="10" t="s">
        <v>74</v>
      </c>
      <c r="C6" s="10" t="s">
        <v>75</v>
      </c>
      <c r="D6" s="10" t="s">
        <v>16</v>
      </c>
      <c r="E6" s="10" t="s">
        <v>10</v>
      </c>
      <c r="F6" s="10" t="s">
        <v>9</v>
      </c>
      <c r="G6" s="19">
        <v>54</v>
      </c>
      <c r="H6" s="10" t="s">
        <v>67</v>
      </c>
      <c r="I6" s="10">
        <v>30497</v>
      </c>
      <c r="J6" s="5">
        <v>1.38888888888889E-2</v>
      </c>
      <c r="K6" s="5">
        <v>1.8263888888888889E-2</v>
      </c>
      <c r="L6" s="45">
        <f t="shared" si="0"/>
        <v>4.3749999999999883E-3</v>
      </c>
      <c r="M6" s="47"/>
      <c r="N6" s="10"/>
      <c r="O6" s="10"/>
      <c r="P6" s="4"/>
    </row>
    <row r="7" spans="1:16" ht="15" thickBot="1" x14ac:dyDescent="0.45">
      <c r="A7" s="3">
        <v>14</v>
      </c>
      <c r="B7" s="4" t="s">
        <v>21</v>
      </c>
      <c r="C7" s="4" t="s">
        <v>88</v>
      </c>
      <c r="D7" s="10" t="s">
        <v>16</v>
      </c>
      <c r="E7" s="36" t="s">
        <v>10</v>
      </c>
      <c r="F7" s="10" t="s">
        <v>9</v>
      </c>
      <c r="G7" s="3">
        <v>48</v>
      </c>
      <c r="H7" s="3" t="s">
        <v>67</v>
      </c>
      <c r="I7" s="4"/>
      <c r="J7" s="5">
        <v>1.6666666666666701E-2</v>
      </c>
      <c r="K7" s="5">
        <v>2.1203703703703707E-2</v>
      </c>
      <c r="L7" s="45">
        <f t="shared" si="0"/>
        <v>4.5370370370370061E-3</v>
      </c>
      <c r="M7" s="46"/>
      <c r="N7" s="10"/>
      <c r="O7" s="10"/>
      <c r="P7" s="4"/>
    </row>
    <row r="8" spans="1:16" ht="15" thickBot="1" x14ac:dyDescent="0.45">
      <c r="A8" s="3">
        <v>6</v>
      </c>
      <c r="B8" s="10" t="s">
        <v>26</v>
      </c>
      <c r="C8" s="10" t="s">
        <v>27</v>
      </c>
      <c r="D8" s="10" t="s">
        <v>18</v>
      </c>
      <c r="E8" s="10" t="s">
        <v>8</v>
      </c>
      <c r="F8" s="10" t="s">
        <v>11</v>
      </c>
      <c r="G8" s="19">
        <v>37</v>
      </c>
      <c r="H8" s="10" t="s">
        <v>71</v>
      </c>
      <c r="I8" s="10">
        <v>39225</v>
      </c>
      <c r="J8" s="5">
        <v>1.1111111111111099E-2</v>
      </c>
      <c r="K8" s="5">
        <v>1.5671296296296298E-2</v>
      </c>
      <c r="L8" s="45">
        <f t="shared" si="0"/>
        <v>4.5601851851851984E-3</v>
      </c>
      <c r="M8" s="46" t="s">
        <v>82</v>
      </c>
      <c r="N8" s="30"/>
      <c r="O8" s="10"/>
      <c r="P8" s="4"/>
    </row>
    <row r="9" spans="1:16" ht="15" thickBot="1" x14ac:dyDescent="0.45">
      <c r="A9" s="3">
        <v>9</v>
      </c>
      <c r="B9" s="10" t="s">
        <v>25</v>
      </c>
      <c r="C9" s="10" t="s">
        <v>12</v>
      </c>
      <c r="D9" s="10" t="s">
        <v>7</v>
      </c>
      <c r="E9" s="10" t="s">
        <v>10</v>
      </c>
      <c r="F9" s="10" t="s">
        <v>9</v>
      </c>
      <c r="G9" s="19">
        <v>49</v>
      </c>
      <c r="H9" s="10" t="s">
        <v>67</v>
      </c>
      <c r="I9" s="10">
        <v>39981</v>
      </c>
      <c r="J9" s="5">
        <v>1.3194444444444399E-2</v>
      </c>
      <c r="K9" s="5">
        <v>1.7824074074074076E-2</v>
      </c>
      <c r="L9" s="45">
        <f t="shared" si="0"/>
        <v>4.6296296296296762E-3</v>
      </c>
      <c r="M9" s="47"/>
      <c r="N9" s="10"/>
      <c r="O9" s="10"/>
      <c r="P9" s="4"/>
    </row>
    <row r="10" spans="1:16" ht="15" thickBot="1" x14ac:dyDescent="0.45">
      <c r="A10" s="3">
        <v>8</v>
      </c>
      <c r="B10" s="10" t="s">
        <v>56</v>
      </c>
      <c r="C10" s="10" t="s">
        <v>57</v>
      </c>
      <c r="D10" s="10" t="s">
        <v>58</v>
      </c>
      <c r="E10" s="10" t="s">
        <v>10</v>
      </c>
      <c r="F10" s="10" t="s">
        <v>9</v>
      </c>
      <c r="G10" s="19">
        <v>70</v>
      </c>
      <c r="H10" s="10" t="s">
        <v>71</v>
      </c>
      <c r="I10" s="10">
        <v>43766</v>
      </c>
      <c r="J10" s="5">
        <v>1.2500000000000001E-2</v>
      </c>
      <c r="K10" s="5">
        <v>1.7233796296296296E-2</v>
      </c>
      <c r="L10" s="45">
        <f t="shared" si="0"/>
        <v>4.733796296296295E-3</v>
      </c>
      <c r="M10" s="47"/>
      <c r="N10" s="10"/>
      <c r="O10" s="10"/>
      <c r="P10" s="4"/>
    </row>
    <row r="11" spans="1:16" ht="15" thickBot="1" x14ac:dyDescent="0.45">
      <c r="A11" s="3">
        <v>7</v>
      </c>
      <c r="B11" s="10" t="s">
        <v>78</v>
      </c>
      <c r="C11" s="10" t="s">
        <v>79</v>
      </c>
      <c r="D11" s="10" t="s">
        <v>70</v>
      </c>
      <c r="E11" s="10" t="s">
        <v>8</v>
      </c>
      <c r="F11" s="10" t="s">
        <v>9</v>
      </c>
      <c r="G11" s="19">
        <v>44</v>
      </c>
      <c r="H11" s="10" t="s">
        <v>71</v>
      </c>
      <c r="I11" s="10">
        <v>27328</v>
      </c>
      <c r="J11" s="5">
        <v>1.18055555555556E-2</v>
      </c>
      <c r="K11" s="5">
        <v>1.681712962962963E-2</v>
      </c>
      <c r="L11" s="45">
        <f t="shared" si="0"/>
        <v>5.0115740740740294E-3</v>
      </c>
      <c r="M11" s="47" t="s">
        <v>83</v>
      </c>
      <c r="N11" s="10"/>
      <c r="O11" s="10"/>
      <c r="P11" s="4"/>
    </row>
    <row r="12" spans="1:16" ht="15" thickBot="1" x14ac:dyDescent="0.45">
      <c r="A12" s="3">
        <v>4</v>
      </c>
      <c r="B12" s="10" t="s">
        <v>30</v>
      </c>
      <c r="C12" s="10" t="s">
        <v>31</v>
      </c>
      <c r="D12" s="10" t="s">
        <v>7</v>
      </c>
      <c r="E12" s="10" t="s">
        <v>10</v>
      </c>
      <c r="F12" s="10" t="s">
        <v>9</v>
      </c>
      <c r="G12" s="19">
        <v>50</v>
      </c>
      <c r="H12" s="10" t="s">
        <v>71</v>
      </c>
      <c r="I12" s="10">
        <v>39816</v>
      </c>
      <c r="J12" s="5">
        <v>9.7222222222222206E-3</v>
      </c>
      <c r="K12" s="5">
        <v>1.480324074074074E-2</v>
      </c>
      <c r="L12" s="45">
        <f t="shared" si="0"/>
        <v>5.0810185185185194E-3</v>
      </c>
      <c r="M12" s="47"/>
      <c r="N12" s="10"/>
      <c r="O12" s="10"/>
      <c r="P12" s="4"/>
    </row>
    <row r="13" spans="1:16" ht="15" thickBot="1" x14ac:dyDescent="0.45">
      <c r="A13" s="3">
        <v>5</v>
      </c>
      <c r="B13" s="10" t="s">
        <v>30</v>
      </c>
      <c r="C13" s="10" t="s">
        <v>72</v>
      </c>
      <c r="D13" s="10" t="s">
        <v>73</v>
      </c>
      <c r="E13" s="10" t="s">
        <v>10</v>
      </c>
      <c r="F13" s="10" t="s">
        <v>9</v>
      </c>
      <c r="G13" s="19">
        <v>72</v>
      </c>
      <c r="H13" s="10" t="s">
        <v>67</v>
      </c>
      <c r="I13" s="10">
        <v>45049</v>
      </c>
      <c r="J13" s="5">
        <v>1.0416666666666701E-2</v>
      </c>
      <c r="K13" s="5">
        <v>1.5590277777777778E-2</v>
      </c>
      <c r="L13" s="45">
        <f t="shared" si="0"/>
        <v>5.1736111111110768E-3</v>
      </c>
      <c r="M13" s="47"/>
      <c r="N13" s="10"/>
      <c r="O13" s="10"/>
      <c r="P13" s="4"/>
    </row>
    <row r="14" spans="1:16" ht="15" thickBot="1" x14ac:dyDescent="0.45">
      <c r="A14" s="3">
        <v>1</v>
      </c>
      <c r="B14" s="10" t="s">
        <v>59</v>
      </c>
      <c r="C14" s="10" t="s">
        <v>60</v>
      </c>
      <c r="D14" s="10" t="s">
        <v>7</v>
      </c>
      <c r="E14" s="10" t="s">
        <v>8</v>
      </c>
      <c r="F14" s="10" t="s">
        <v>19</v>
      </c>
      <c r="G14" s="19">
        <v>21</v>
      </c>
      <c r="H14" s="10" t="s">
        <v>67</v>
      </c>
      <c r="I14" s="10">
        <v>44080</v>
      </c>
      <c r="J14" s="5">
        <v>7.6388888888888886E-3</v>
      </c>
      <c r="K14" s="5">
        <v>1.3645833333333331E-2</v>
      </c>
      <c r="L14" s="45">
        <f t="shared" si="0"/>
        <v>6.0069444444444424E-3</v>
      </c>
      <c r="M14" s="46"/>
      <c r="N14" s="10"/>
      <c r="O14" s="10"/>
      <c r="P14" s="4"/>
    </row>
    <row r="15" spans="1:16" ht="15" thickBot="1" x14ac:dyDescent="0.45">
      <c r="A15" s="3">
        <v>2</v>
      </c>
      <c r="B15" s="10" t="s">
        <v>65</v>
      </c>
      <c r="C15" s="10" t="s">
        <v>66</v>
      </c>
      <c r="D15" s="10" t="s">
        <v>7</v>
      </c>
      <c r="E15" s="10" t="s">
        <v>8</v>
      </c>
      <c r="F15" s="10" t="s">
        <v>9</v>
      </c>
      <c r="G15" s="19">
        <v>67</v>
      </c>
      <c r="H15" s="10" t="s">
        <v>67</v>
      </c>
      <c r="I15" s="10">
        <v>38812</v>
      </c>
      <c r="J15" s="5">
        <v>8.3333333333333332E-3</v>
      </c>
      <c r="K15" s="5">
        <v>1.5243055555555557E-2</v>
      </c>
      <c r="L15" s="45">
        <f t="shared" si="0"/>
        <v>6.9097222222222233E-3</v>
      </c>
      <c r="M15" s="47"/>
      <c r="N15" s="10"/>
      <c r="O15" s="10"/>
      <c r="P15" s="4"/>
    </row>
    <row r="16" spans="1:16" ht="15" thickBot="1" x14ac:dyDescent="0.45">
      <c r="A16" s="3">
        <v>3</v>
      </c>
      <c r="B16" s="10" t="s">
        <v>53</v>
      </c>
      <c r="C16" s="10" t="s">
        <v>54</v>
      </c>
      <c r="D16" s="10" t="s">
        <v>55</v>
      </c>
      <c r="E16" s="10" t="s">
        <v>10</v>
      </c>
      <c r="F16" s="10" t="s">
        <v>9</v>
      </c>
      <c r="G16" s="19">
        <v>73</v>
      </c>
      <c r="H16" s="10" t="s">
        <v>71</v>
      </c>
      <c r="I16" s="10">
        <v>9959</v>
      </c>
      <c r="J16" s="5">
        <v>9.0277777777777804E-3</v>
      </c>
      <c r="K16" s="5" t="s">
        <v>89</v>
      </c>
      <c r="L16" s="45" t="s">
        <v>89</v>
      </c>
      <c r="M16" s="47"/>
      <c r="N16" s="10"/>
      <c r="O16" s="10"/>
      <c r="P16" s="4"/>
    </row>
    <row r="17" spans="1:16" ht="15" thickBot="1" x14ac:dyDescent="0.45">
      <c r="A17" s="3">
        <v>15</v>
      </c>
      <c r="B17" s="4"/>
      <c r="C17" s="4"/>
      <c r="D17" s="4"/>
      <c r="E17" s="3"/>
      <c r="F17" s="3"/>
      <c r="G17" s="3"/>
      <c r="H17" s="3"/>
      <c r="I17" s="4"/>
      <c r="J17" s="5"/>
      <c r="K17" s="5"/>
      <c r="L17" s="39"/>
      <c r="M17" s="46"/>
      <c r="N17" s="10"/>
      <c r="O17" s="10"/>
      <c r="P17" s="4"/>
    </row>
  </sheetData>
  <sheetProtection formatCells="0" formatColumns="0" formatRows="0" insertColumns="0" insertRows="0" insertHyperlinks="0" deleteColumns="0" deleteRows="0" selectLockedCells="1" sort="0" autoFilter="0" pivotTables="0"/>
  <sortState xmlns:xlrd2="http://schemas.microsoft.com/office/spreadsheetml/2017/richdata2" ref="A3:P16">
    <sortCondition ref="L3:L16"/>
  </sortState>
  <mergeCells count="1">
    <mergeCell ref="A1:P1"/>
  </mergeCells>
  <conditionalFormatting sqref="F3:F17">
    <cfRule type="containsText" dxfId="12" priority="3" operator="containsText" text="Vet">
      <formula>NOT(ISERROR(SEARCH("Vet",F3)))</formula>
    </cfRule>
  </conditionalFormatting>
  <conditionalFormatting sqref="L3:M17">
    <cfRule type="cellIs" dxfId="11" priority="4" operator="lessThanOrEqual">
      <formula>0</formula>
    </cfRule>
  </conditionalFormatting>
  <conditionalFormatting sqref="N3:N13">
    <cfRule type="containsText" dxfId="10" priority="1" operator="containsText" text="Vet">
      <formula>NOT(ISERROR(SEARCH("Vet",N3)))</formula>
    </cfRule>
  </conditionalFormatting>
  <pageMargins left="0.25" right="0.25" top="0.75" bottom="0.75" header="0.3" footer="0.3"/>
  <pageSetup paperSize="9" scale="7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23A86-142E-4FA0-9750-21BD7FB0EB0C}">
  <dimension ref="A1:G7"/>
  <sheetViews>
    <sheetView zoomScale="115" zoomScaleNormal="115" workbookViewId="0">
      <selection sqref="A1:G1"/>
    </sheetView>
  </sheetViews>
  <sheetFormatPr defaultRowHeight="14.6" x14ac:dyDescent="0.4"/>
  <cols>
    <col min="1" max="1" width="6.921875" bestFit="1" customWidth="1"/>
    <col min="2" max="2" width="17.15234375" style="13" customWidth="1"/>
    <col min="3" max="3" width="18.53515625" style="13" customWidth="1"/>
    <col min="4" max="4" width="17.84375" style="13" customWidth="1"/>
    <col min="5" max="5" width="16.15234375" style="13" customWidth="1"/>
    <col min="6" max="6" width="14.3828125" style="13" customWidth="1"/>
    <col min="7" max="7" width="18.3046875" style="13" customWidth="1"/>
  </cols>
  <sheetData>
    <row r="1" spans="1:7" ht="18.899999999999999" thickBot="1" x14ac:dyDescent="0.55000000000000004">
      <c r="A1" s="55" t="s">
        <v>108</v>
      </c>
      <c r="B1" s="55"/>
      <c r="C1" s="55"/>
      <c r="D1" s="55"/>
      <c r="E1" s="55"/>
      <c r="F1" s="55"/>
      <c r="G1" s="55"/>
    </row>
    <row r="2" spans="1:7" ht="15" thickBot="1" x14ac:dyDescent="0.45">
      <c r="A2" s="41" t="s">
        <v>99</v>
      </c>
      <c r="B2" s="41" t="s">
        <v>90</v>
      </c>
      <c r="C2" s="41" t="s">
        <v>91</v>
      </c>
      <c r="D2" s="41" t="s">
        <v>92</v>
      </c>
      <c r="E2" s="41" t="s">
        <v>82</v>
      </c>
      <c r="F2" s="41" t="s">
        <v>83</v>
      </c>
      <c r="G2" s="41" t="s">
        <v>67</v>
      </c>
    </row>
    <row r="3" spans="1:7" ht="15" thickBot="1" x14ac:dyDescent="0.45">
      <c r="A3" s="41" t="s">
        <v>100</v>
      </c>
      <c r="B3" s="37" t="s">
        <v>93</v>
      </c>
      <c r="C3" s="37" t="s">
        <v>94</v>
      </c>
      <c r="D3" s="37" t="s">
        <v>97</v>
      </c>
      <c r="E3" s="37" t="s">
        <v>95</v>
      </c>
      <c r="F3" s="37" t="s">
        <v>65</v>
      </c>
      <c r="G3" s="37" t="s">
        <v>96</v>
      </c>
    </row>
    <row r="4" spans="1:7" ht="15" thickBot="1" x14ac:dyDescent="0.45">
      <c r="A4" s="37" t="s">
        <v>101</v>
      </c>
      <c r="B4" s="38">
        <v>3.8680555555555558E-2</v>
      </c>
      <c r="C4" s="38">
        <v>3.9097222222222221E-2</v>
      </c>
      <c r="D4" s="38">
        <v>4.2986111111111114E-2</v>
      </c>
      <c r="E4" s="38">
        <v>4.4421296296296292E-2</v>
      </c>
      <c r="F4" s="38">
        <v>6.1655092592592588E-2</v>
      </c>
      <c r="G4" s="38">
        <v>4.8506944444444443E-2</v>
      </c>
    </row>
    <row r="5" spans="1:7" ht="15" thickBot="1" x14ac:dyDescent="0.45">
      <c r="A5" s="37" t="s">
        <v>102</v>
      </c>
      <c r="B5" s="39">
        <v>1.5914351851851853E-2</v>
      </c>
      <c r="C5" s="38">
        <v>1.5925925925925927E-2</v>
      </c>
      <c r="D5" s="38">
        <v>1.8043981481481484E-2</v>
      </c>
      <c r="E5" s="38">
        <v>1.8437499999999999E-2</v>
      </c>
      <c r="F5" s="38">
        <v>2.6180555555555558E-2</v>
      </c>
      <c r="G5" s="38">
        <v>2.0243055555555552E-2</v>
      </c>
    </row>
    <row r="6" spans="1:7" ht="15" thickBot="1" x14ac:dyDescent="0.45">
      <c r="A6" s="37" t="s">
        <v>103</v>
      </c>
      <c r="B6" s="38">
        <v>3.8888888888888883E-3</v>
      </c>
      <c r="C6" s="38">
        <v>3.9467592592592592E-3</v>
      </c>
      <c r="D6" s="38">
        <v>4.3749999999999995E-3</v>
      </c>
      <c r="E6" s="38">
        <v>4.5601851851851853E-3</v>
      </c>
      <c r="F6" s="38">
        <v>6.9097222222222225E-3</v>
      </c>
      <c r="G6" s="38">
        <v>5.1736111111111115E-3</v>
      </c>
    </row>
    <row r="7" spans="1:7" ht="15" thickBot="1" x14ac:dyDescent="0.45">
      <c r="A7" s="41" t="s">
        <v>98</v>
      </c>
      <c r="B7" s="40">
        <f>SUM(B4:B6)</f>
        <v>5.8483796296296298E-2</v>
      </c>
      <c r="C7" s="40">
        <f t="shared" ref="C7:G7" si="0">SUM(C4:C6)</f>
        <v>5.8969907407407408E-2</v>
      </c>
      <c r="D7" s="40">
        <f t="shared" si="0"/>
        <v>6.5405092592592598E-2</v>
      </c>
      <c r="E7" s="40">
        <f t="shared" si="0"/>
        <v>6.7418981481481469E-2</v>
      </c>
      <c r="F7" s="40">
        <f t="shared" si="0"/>
        <v>9.4745370370370369E-2</v>
      </c>
      <c r="G7" s="40">
        <f t="shared" si="0"/>
        <v>7.3923611111111107E-2</v>
      </c>
    </row>
  </sheetData>
  <mergeCells count="1">
    <mergeCell ref="A1:G1"/>
  </mergeCells>
  <conditionalFormatting sqref="B5">
    <cfRule type="cellIs" dxfId="9" priority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2523A-CA80-4FF7-B042-D7381AC49F4F}">
  <sheetPr>
    <pageSetUpPr fitToPage="1"/>
  </sheetPr>
  <dimension ref="A1:O27"/>
  <sheetViews>
    <sheetView workbookViewId="0">
      <selection activeCell="P17" sqref="P17"/>
    </sheetView>
  </sheetViews>
  <sheetFormatPr defaultRowHeight="14.6" x14ac:dyDescent="0.4"/>
  <cols>
    <col min="1" max="1" width="9.3046875" bestFit="1" customWidth="1"/>
    <col min="2" max="2" width="10.84375" bestFit="1" customWidth="1"/>
    <col min="3" max="3" width="19.3828125" bestFit="1" customWidth="1"/>
    <col min="4" max="4" width="11.53515625" bestFit="1" customWidth="1"/>
    <col min="5" max="5" width="7" bestFit="1" customWidth="1"/>
    <col min="6" max="6" width="8.3046875" bestFit="1" customWidth="1"/>
    <col min="7" max="7" width="10.3828125" bestFit="1" customWidth="1"/>
    <col min="8" max="8" width="10.53515625" bestFit="1" customWidth="1"/>
    <col min="9" max="9" width="9.3828125" bestFit="1" customWidth="1"/>
    <col min="10" max="10" width="10.15234375" bestFit="1" customWidth="1"/>
    <col min="11" max="11" width="9.3046875" bestFit="1" customWidth="1"/>
    <col min="12" max="12" width="10.53515625" customWidth="1"/>
    <col min="13" max="13" width="12" customWidth="1"/>
    <col min="14" max="14" width="12.84375" customWidth="1"/>
    <col min="15" max="15" width="19.84375" customWidth="1"/>
  </cols>
  <sheetData>
    <row r="1" spans="1:15" ht="15" thickBot="1" x14ac:dyDescent="0.4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5" ht="33.9" thickBot="1" x14ac:dyDescent="0.9">
      <c r="A2" s="58" t="s">
        <v>49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23"/>
    </row>
    <row r="3" spans="1:15" ht="17.149999999999999" customHeight="1" thickBot="1" x14ac:dyDescent="0.9">
      <c r="A3" s="21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ht="15" thickBot="1" x14ac:dyDescent="0.45">
      <c r="I4" s="11">
        <v>25</v>
      </c>
      <c r="J4" s="11">
        <v>10</v>
      </c>
      <c r="K4" s="11">
        <v>1.9</v>
      </c>
      <c r="M4" s="57" t="s">
        <v>48</v>
      </c>
      <c r="N4" s="57"/>
    </row>
    <row r="5" spans="1:15" ht="15" thickBot="1" x14ac:dyDescent="0.45">
      <c r="A5" s="4"/>
      <c r="B5" s="4"/>
      <c r="C5" s="4"/>
      <c r="D5" s="3"/>
      <c r="E5" s="3"/>
      <c r="F5" s="3"/>
      <c r="G5" s="4"/>
      <c r="I5" s="12"/>
      <c r="J5" s="12"/>
      <c r="K5" s="16"/>
      <c r="M5" s="16"/>
      <c r="N5" s="20" t="s">
        <v>45</v>
      </c>
    </row>
    <row r="6" spans="1:15" ht="15" thickBot="1" x14ac:dyDescent="0.45">
      <c r="A6" s="4"/>
      <c r="B6" s="4"/>
      <c r="C6" s="4"/>
      <c r="D6" s="3"/>
      <c r="E6" s="3"/>
      <c r="F6" s="3"/>
      <c r="G6" s="4"/>
      <c r="I6" s="16"/>
      <c r="J6" s="16"/>
      <c r="K6" s="16"/>
      <c r="M6" s="16"/>
      <c r="N6" s="20" t="s">
        <v>46</v>
      </c>
    </row>
    <row r="7" spans="1:15" ht="15" thickBot="1" x14ac:dyDescent="0.45">
      <c r="A7" s="4"/>
      <c r="B7" s="4"/>
      <c r="C7" s="4"/>
      <c r="D7" s="3"/>
      <c r="E7" s="3"/>
      <c r="F7" s="3"/>
      <c r="G7" s="4"/>
      <c r="I7" s="16"/>
      <c r="J7" s="16"/>
      <c r="K7" s="16"/>
      <c r="M7" s="16"/>
      <c r="N7" s="20" t="s">
        <v>47</v>
      </c>
    </row>
    <row r="8" spans="1:15" ht="15" thickBot="1" x14ac:dyDescent="0.45"/>
    <row r="9" spans="1:15" ht="33.9" thickBot="1" x14ac:dyDescent="0.9">
      <c r="A9" s="58" t="s">
        <v>50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23"/>
    </row>
    <row r="10" spans="1:15" ht="15" thickBot="1" x14ac:dyDescent="0.45">
      <c r="I10" s="24">
        <v>25</v>
      </c>
      <c r="J10" s="24">
        <v>10</v>
      </c>
      <c r="K10" s="24">
        <v>1.9</v>
      </c>
      <c r="M10" s="63" t="s">
        <v>48</v>
      </c>
      <c r="N10" s="63"/>
    </row>
    <row r="11" spans="1:15" ht="15" thickBot="1" x14ac:dyDescent="0.45">
      <c r="A11" s="4"/>
      <c r="B11" s="4"/>
      <c r="C11" s="4"/>
      <c r="D11" s="3"/>
      <c r="E11" s="3"/>
      <c r="F11" s="3"/>
      <c r="G11" s="4"/>
      <c r="I11" s="18"/>
      <c r="J11" s="18"/>
      <c r="K11" s="18"/>
      <c r="M11" s="16"/>
      <c r="N11" s="20" t="s">
        <v>45</v>
      </c>
    </row>
    <row r="12" spans="1:15" ht="15" thickBot="1" x14ac:dyDescent="0.45">
      <c r="A12" s="4"/>
      <c r="B12" s="4"/>
      <c r="C12" s="4"/>
      <c r="D12" s="3"/>
      <c r="E12" s="3"/>
      <c r="F12" s="3"/>
      <c r="G12" s="4"/>
      <c r="I12" s="18"/>
      <c r="J12" s="18"/>
      <c r="K12" s="18"/>
      <c r="M12" s="16"/>
      <c r="N12" s="20" t="s">
        <v>46</v>
      </c>
    </row>
    <row r="13" spans="1:15" ht="15" thickBot="1" x14ac:dyDescent="0.45"/>
    <row r="14" spans="1:15" ht="33.9" thickBot="1" x14ac:dyDescent="0.9">
      <c r="A14" s="58" t="s">
        <v>51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23"/>
    </row>
    <row r="15" spans="1:15" s="14" customFormat="1" ht="15" thickBot="1" x14ac:dyDescent="0.4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</row>
    <row r="16" spans="1:15" ht="15" thickBot="1" x14ac:dyDescent="0.45">
      <c r="I16" s="11">
        <v>25</v>
      </c>
      <c r="J16" s="11">
        <v>10</v>
      </c>
      <c r="K16" s="11">
        <v>1.9</v>
      </c>
      <c r="M16" s="57" t="s">
        <v>52</v>
      </c>
      <c r="N16" s="57"/>
    </row>
    <row r="17" spans="1:15" ht="15" thickBot="1" x14ac:dyDescent="0.45">
      <c r="A17" s="4"/>
      <c r="B17" s="4"/>
      <c r="C17" s="4"/>
      <c r="D17" s="3"/>
      <c r="E17" s="3"/>
      <c r="F17" s="3"/>
      <c r="G17" s="4"/>
      <c r="I17" s="16"/>
      <c r="J17" s="16"/>
      <c r="K17" s="19"/>
      <c r="L17" s="13"/>
      <c r="M17" s="16"/>
      <c r="N17" s="15" t="s">
        <v>45</v>
      </c>
    </row>
    <row r="18" spans="1:15" ht="15" thickBot="1" x14ac:dyDescent="0.45">
      <c r="A18" s="4"/>
      <c r="B18" s="4"/>
      <c r="C18" s="4"/>
      <c r="D18" s="3"/>
      <c r="E18" s="3"/>
      <c r="F18" s="3"/>
      <c r="G18" s="4"/>
      <c r="I18" s="16"/>
      <c r="J18" s="16"/>
      <c r="K18" s="19"/>
      <c r="L18" s="13"/>
      <c r="M18" s="16"/>
      <c r="N18" s="15" t="s">
        <v>46</v>
      </c>
    </row>
    <row r="20" spans="1:15" ht="33.450000000000003" x14ac:dyDescent="0.85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23"/>
    </row>
    <row r="22" spans="1:15" x14ac:dyDescent="0.4">
      <c r="A22" s="2"/>
      <c r="B22" s="2"/>
      <c r="C22" s="2"/>
      <c r="D22" s="6"/>
      <c r="E22" s="6"/>
      <c r="F22" s="6"/>
      <c r="G22" s="2"/>
      <c r="H22" s="61"/>
      <c r="I22" s="61"/>
      <c r="J22" s="29"/>
      <c r="K22" s="59"/>
      <c r="L22" s="59"/>
      <c r="M22" s="59"/>
      <c r="N22" s="59"/>
      <c r="O22" s="22"/>
    </row>
    <row r="24" spans="1:15" ht="33.450000000000003" x14ac:dyDescent="0.85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23"/>
    </row>
    <row r="26" spans="1:15" s="2" customFormat="1" x14ac:dyDescent="0.4">
      <c r="D26" s="6"/>
      <c r="E26" s="6"/>
      <c r="F26" s="6"/>
      <c r="H26" s="61"/>
      <c r="I26" s="61"/>
      <c r="J26" s="29"/>
      <c r="K26" s="59"/>
      <c r="L26" s="60"/>
      <c r="M26" s="60"/>
      <c r="N26" s="60"/>
    </row>
    <row r="27" spans="1:15" x14ac:dyDescent="0.4">
      <c r="A27" s="2"/>
      <c r="B27" s="2"/>
      <c r="C27" s="2"/>
      <c r="D27" s="6"/>
      <c r="E27" s="6"/>
      <c r="F27" s="6"/>
      <c r="G27" s="2"/>
      <c r="H27" s="61"/>
      <c r="I27" s="61"/>
      <c r="J27" s="29"/>
      <c r="K27" s="62"/>
      <c r="L27" s="62"/>
      <c r="M27" s="62"/>
      <c r="N27" s="62"/>
    </row>
  </sheetData>
  <mergeCells count="15">
    <mergeCell ref="H27:I27"/>
    <mergeCell ref="K27:N27"/>
    <mergeCell ref="H22:I22"/>
    <mergeCell ref="H26:I26"/>
    <mergeCell ref="M10:N10"/>
    <mergeCell ref="M16:N16"/>
    <mergeCell ref="A14:N14"/>
    <mergeCell ref="A20:N20"/>
    <mergeCell ref="A24:N24"/>
    <mergeCell ref="A1:N1"/>
    <mergeCell ref="M4:N4"/>
    <mergeCell ref="A2:N2"/>
    <mergeCell ref="K22:N22"/>
    <mergeCell ref="K26:N26"/>
    <mergeCell ref="A9:N9"/>
  </mergeCells>
  <conditionalFormatting sqref="D17:D18">
    <cfRule type="containsText" dxfId="8" priority="14" operator="containsText" text="Female">
      <formula>NOT(ISERROR(SEARCH("Female",D17)))</formula>
    </cfRule>
  </conditionalFormatting>
  <conditionalFormatting sqref="D22">
    <cfRule type="containsText" dxfId="7" priority="8" operator="containsText" text="Female">
      <formula>NOT(ISERROR(SEARCH("Female",D22)))</formula>
    </cfRule>
  </conditionalFormatting>
  <conditionalFormatting sqref="D26">
    <cfRule type="containsText" dxfId="6" priority="4" operator="containsText" text="Female">
      <formula>NOT(ISERROR(SEARCH("Female",D26)))</formula>
    </cfRule>
  </conditionalFormatting>
  <conditionalFormatting sqref="E5:E7">
    <cfRule type="containsText" dxfId="5" priority="24" operator="containsText" text="Vet">
      <formula>NOT(ISERROR(SEARCH("Vet",E5)))</formula>
    </cfRule>
  </conditionalFormatting>
  <conditionalFormatting sqref="E22">
    <cfRule type="containsText" dxfId="4" priority="12" operator="containsText" text="Vet">
      <formula>NOT(ISERROR(SEARCH("Vet",E22)))</formula>
    </cfRule>
  </conditionalFormatting>
  <conditionalFormatting sqref="E26:E27">
    <cfRule type="containsText" dxfId="3" priority="2" operator="containsText" text="Vet">
      <formula>NOT(ISERROR(SEARCH("Vet",E26)))</formula>
    </cfRule>
  </conditionalFormatting>
  <conditionalFormatting sqref="I5:J5">
    <cfRule type="cellIs" dxfId="2" priority="26" operator="lessThanOrEqual">
      <formula>0</formula>
    </cfRule>
  </conditionalFormatting>
  <conditionalFormatting sqref="J22">
    <cfRule type="cellIs" dxfId="1" priority="11" operator="lessThanOrEqual">
      <formula>0</formula>
    </cfRule>
  </conditionalFormatting>
  <conditionalFormatting sqref="J26:J27">
    <cfRule type="cellIs" dxfId="0" priority="3" operator="lessThanOr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25 Mile TT Results</vt:lpstr>
      <vt:lpstr>10 Mile TT Results </vt:lpstr>
      <vt:lpstr>1.9 Mile Hill Climb Results</vt:lpstr>
      <vt:lpstr>Aggregate</vt:lpstr>
      <vt:lpstr>Overall Results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Test Document</dc:title>
  <dc:subject>Office 2007 XLSX Test Document</dc:subject>
  <dc:creator>Cycling Time Trials</dc:creator>
  <dc:description>Test document for Office 2007 XLSX, generated using PHP classes.</dc:description>
  <cp:lastModifiedBy>Malcolm Gray</cp:lastModifiedBy>
  <cp:lastPrinted>2023-06-23T08:18:50Z</cp:lastPrinted>
  <dcterms:created xsi:type="dcterms:W3CDTF">2021-06-25T11:17:23Z</dcterms:created>
  <dcterms:modified xsi:type="dcterms:W3CDTF">2023-06-25T16:43:24Z</dcterms:modified>
</cp:coreProperties>
</file>